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6470" tabRatio="536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E9" i="3"/>
  <c r="E10" i="3"/>
  <c r="E11" i="3"/>
  <c r="E12" i="3"/>
  <c r="E13" i="3"/>
  <c r="E14" i="3"/>
  <c r="E15" i="3"/>
  <c r="E16" i="3"/>
  <c r="E17" i="3"/>
  <c r="E8" i="3"/>
  <c r="C18" i="3"/>
  <c r="D18" i="3"/>
  <c r="E18" i="3" l="1"/>
  <c r="D18" i="2"/>
  <c r="H18" i="3"/>
  <c r="G18" i="3"/>
  <c r="F18" i="3"/>
  <c r="B18" i="3" l="1"/>
  <c r="K13" i="3" l="1"/>
  <c r="K14" i="3"/>
  <c r="K15" i="3"/>
  <c r="K16" i="3"/>
  <c r="J18" i="3"/>
  <c r="I18" i="3"/>
  <c r="K17" i="3"/>
  <c r="K12" i="3"/>
  <c r="K11" i="3"/>
  <c r="K10" i="3"/>
  <c r="K9" i="3"/>
  <c r="K8" i="3"/>
  <c r="K18" i="3" l="1"/>
  <c r="F18" i="2"/>
  <c r="N16" i="3"/>
  <c r="M18" i="3"/>
  <c r="L18" i="3"/>
  <c r="N17" i="3"/>
  <c r="N15" i="3"/>
  <c r="N13" i="3"/>
  <c r="N12" i="3"/>
  <c r="N11" i="3"/>
  <c r="N10" i="3"/>
  <c r="N9" i="3"/>
  <c r="N8" i="3"/>
  <c r="N18" i="3" l="1"/>
  <c r="S18" i="3"/>
  <c r="R18" i="3"/>
  <c r="T14" i="3"/>
  <c r="T12" i="3"/>
  <c r="T11" i="3"/>
  <c r="T18" i="3" l="1"/>
  <c r="G18" i="2"/>
  <c r="Q10" i="3"/>
  <c r="Q11" i="3"/>
  <c r="Q12" i="3"/>
  <c r="Q13" i="3"/>
  <c r="Q14" i="3"/>
  <c r="Q15" i="3"/>
  <c r="Q17" i="3"/>
  <c r="Q9" i="3"/>
  <c r="Q8" i="3"/>
  <c r="O18" i="3"/>
  <c r="P18" i="3"/>
  <c r="Q18" i="3" l="1"/>
  <c r="H18" i="2"/>
  <c r="I18" i="2"/>
  <c r="W9" i="3"/>
  <c r="W10" i="3"/>
  <c r="W11" i="3"/>
  <c r="W12" i="3"/>
  <c r="W13" i="3"/>
  <c r="W14" i="3"/>
  <c r="W15" i="3"/>
  <c r="W16" i="3"/>
  <c r="W17" i="3"/>
  <c r="W8" i="3"/>
  <c r="U18" i="3"/>
  <c r="V18" i="3"/>
  <c r="W18" i="3" l="1"/>
  <c r="Z18" i="3" l="1"/>
  <c r="AC18" i="3"/>
  <c r="AF18" i="3"/>
  <c r="AI18" i="3"/>
  <c r="AL18" i="3"/>
  <c r="B18" i="2" l="1"/>
  <c r="L18" i="2" l="1"/>
  <c r="K18" i="2"/>
  <c r="J18" i="2"/>
  <c r="M18" i="2"/>
  <c r="AJ18" i="3" l="1"/>
  <c r="AK18" i="3"/>
  <c r="AG18" i="3"/>
  <c r="AH18" i="3"/>
  <c r="AD18" i="3"/>
  <c r="AE18" i="3"/>
  <c r="AA18" i="3"/>
  <c r="AB18" i="3"/>
  <c r="X18" i="3"/>
  <c r="Y18" i="3"/>
</calcChain>
</file>

<file path=xl/comments1.xml><?xml version="1.0" encoding="utf-8"?>
<comments xmlns="http://schemas.openxmlformats.org/spreadsheetml/2006/main">
  <authors>
    <author>Jenny</author>
  </authors>
  <commentList>
    <comment ref="T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N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Q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AJ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K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AL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18" authorId="0" shapeId="0">
      <text>
        <r>
          <rPr>
            <sz val="9"/>
            <color indexed="81"/>
            <rFont val="Tahoma"/>
            <charset val="1"/>
          </rPr>
          <t>Total is not the sum of females and males in the report. The total in the report is 4543</t>
        </r>
      </text>
    </comment>
    <comment ref="H18" authorId="0" shapeId="0">
      <text>
        <r>
          <rPr>
            <sz val="9"/>
            <color indexed="81"/>
            <rFont val="Tahoma"/>
            <charset val="1"/>
          </rPr>
          <t xml:space="preserve">Total is not the sum of females and males in the report. </t>
        </r>
      </text>
    </comment>
    <comment ref="N18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</authors>
  <commentList>
    <comment ref="D18" authorId="0" shapeId="0">
      <text>
        <r>
          <rPr>
            <sz val="9"/>
            <color indexed="81"/>
            <rFont val="Tahoma"/>
            <charset val="1"/>
          </rPr>
          <t xml:space="preserve">
It is not the same total that we could find in the report</t>
        </r>
      </text>
    </comment>
  </commentList>
</comments>
</file>

<file path=xl/sharedStrings.xml><?xml version="1.0" encoding="utf-8"?>
<sst xmlns="http://schemas.openxmlformats.org/spreadsheetml/2006/main" count="373" uniqueCount="129">
  <si>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</si>
  <si>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</si>
  <si>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</si>
  <si>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</si>
  <si>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</si>
  <si>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</si>
  <si>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</si>
  <si>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</si>
  <si>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</si>
  <si>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</si>
  <si>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</si>
  <si>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</si>
  <si>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</si>
  <si>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</si>
  <si>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</si>
  <si>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</si>
  <si>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</si>
  <si>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</si>
  <si>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</si>
  <si>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</si>
  <si>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</si>
  <si>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</si>
  <si>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</si>
  <si>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</si>
  <si>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</si>
  <si>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</si>
  <si>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</si>
  <si>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</si>
  <si>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</si>
  <si>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</si>
  <si>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</si>
  <si>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</si>
  <si>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</si>
  <si>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</si>
  <si>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</si>
  <si>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</si>
  <si>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</si>
  <si>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</si>
  <si>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</si>
  <si>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</si>
  <si>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</si>
  <si>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</si>
  <si>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</si>
  <si>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</si>
  <si>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</si>
  <si>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</si>
  <si>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</si>
  <si>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</si>
  <si>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</si>
  <si>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</si>
  <si>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</si>
  <si>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</si>
  <si>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</si>
  <si>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</si>
  <si>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</si>
  <si>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</si>
  <si>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</si>
  <si>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</si>
  <si>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</si>
  <si>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</si>
  <si>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</si>
  <si>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</si>
  <si>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</si>
  <si>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</si>
  <si>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</si>
  <si>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</si>
  <si>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</si>
  <si>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</si>
  <si>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</si>
  <si>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</si>
  <si>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</si>
  <si>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</si>
  <si>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</si>
  <si>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</si>
  <si>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</si>
  <si>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</si>
  <si>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</si>
  <si>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</si>
  <si>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</si>
  <si>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</si>
  <si>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Both sexe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</si>
  <si>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</si>
  <si>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</si>
  <si>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</si>
  <si>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</si>
  <si>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</si>
  <si>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</si>
  <si>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</si>
  <si>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</si>
  <si>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</si>
  <si>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</si>
  <si>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</si>
  <si>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</si>
  <si>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</si>
  <si>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</si>
  <si>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</si>
  <si>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</si>
  <si>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</si>
  <si>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</si>
  <si>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>Deaths reported to ISCiii according to the National Network of Public Health Surveillance (RENAVE) protocol by age groups; the deaths are reported in the Surveillance System in Spain (SiViEs)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</si>
  <si>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</si>
  <si>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</si>
  <si>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</si>
  <si>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</si>
  <si>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</si>
  <si>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</si>
  <si>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Informe COVID-18 nº 16. 30 de marzo de 2020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</si>
  <si>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</si>
  <si>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</si>
  <si>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</si>
  <si>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</si>
  <si>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</si>
  <si>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</si>
  <si>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</si>
  <si>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</si>
  <si>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</si>
  <si>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 by age groups.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</si>
  <si>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</si>
  <si>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</si>
  <si>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 by age groups.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</si>
  <si>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</si>
  <si>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</si>
  <si>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</si>
  <si>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</si>
  <si>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Informe COVID-19 nº 16. 01 de Abril de 2020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</si>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</sst>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3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49" fontId="1" fillId="3" borderId="0" xfId="0" applyNumberFormat="1" applyFont="1" applyFill="1" applyAlignment="1">
      <alignment horizontal="center" vertical="top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14" fontId="0" fillId="3" borderId="8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49" fontId="0" fillId="3" borderId="9" xfId="0" applyNumberFormat="1" applyFont="1" applyFill="1" applyBorder="1" applyAlignment="1">
      <alignment horizontal="center" vertical="center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1" fillId="3" borderId="9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0" fillId="3" borderId="18" xfId="0" applyFont="1" applyFill="1" applyBorder="1" applyAlignment="1">
      <alignment horizontal="center"/>
    </xf>
    <xf numFmtId="49" fontId="0" fillId="3" borderId="18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0" fillId="3" borderId="7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/>
    </xf>
    <xf numFmtId="0" fontId="8" fillId="3" borderId="4" xfId="0" applyFont="1" applyFill="1" applyBorder="1"/>
    <xf numFmtId="0" fontId="8" fillId="3" borderId="5" xfId="0" applyFont="1" applyFill="1" applyBorder="1"/>
    <xf numFmtId="0" fontId="8" fillId="3" borderId="6" xfId="0" applyFont="1" applyFill="1" applyBorder="1"/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0" fillId="3" borderId="9" xfId="0" applyFont="1" applyFill="1" applyBorder="1" applyAlignment="1">
      <alignment horizont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" fillId="3" borderId="25" xfId="0" applyFont="1" applyFill="1" applyBorder="1" applyAlignment="1">
      <alignment horizontal="center"/>
    </xf>
    <xf numFmtId="49" fontId="1" fillId="3" borderId="25" xfId="0" applyNumberFormat="1" applyFont="1" applyFill="1" applyBorder="1" applyAlignment="1">
      <alignment horizontal="center"/>
    </xf>
    <xf numFmtId="0" fontId="8" fillId="3" borderId="8" xfId="0" applyFont="1" applyFill="1" applyBorder="1"/>
    <xf numFmtId="0" fontId="0" fillId="3" borderId="21" xfId="0" applyFont="1" applyFill="1" applyBorder="1"/>
    <xf numFmtId="0" fontId="1" fillId="3" borderId="16" xfId="0" applyFont="1" applyFill="1" applyBorder="1" applyAlignment="1">
      <alignment horizontal="center"/>
    </xf>
    <xf numFmtId="0" fontId="1" fillId="3" borderId="23" xfId="0" applyFont="1" applyFill="1" applyBorder="1"/>
    <xf numFmtId="0" fontId="0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0" fillId="3" borderId="28" xfId="0" applyFont="1" applyFill="1" applyBorder="1"/>
    <xf numFmtId="0" fontId="1" fillId="3" borderId="29" xfId="0" applyFont="1" applyFill="1" applyBorder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1" fillId="3" borderId="2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53_COVID-19.pdf" TargetMode="External"/><Relationship Id="rId18" Type="http://schemas.openxmlformats.org/officeDocument/2006/relationships/hyperlink" Target="https://www.mscbs.gob.es/profesionales/saludPublica/ccayes/alertasActual/nCov-China/documentos/Actualizacion_61_COVID-19.pdf" TargetMode="External"/><Relationship Id="rId26" Type="http://schemas.openxmlformats.org/officeDocument/2006/relationships/hyperlink" Target="https://www.mscbs.gob.es/profesionales/saludPublica/ccayes/alertasActual/nCov-China/documentos/Actualizacion_60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54_COVID-19.pdf" TargetMode="External"/><Relationship Id="rId34" Type="http://schemas.openxmlformats.org/officeDocument/2006/relationships/comments" Target="../comments1.x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54_COVID-19.pdf" TargetMode="External"/><Relationship Id="rId17" Type="http://schemas.openxmlformats.org/officeDocument/2006/relationships/hyperlink" Target="https://www.mscbs.gob.es/profesionales/saludPublica/ccayes/alertasActual/nCov-China/documentos/Actualizacion_60_COVID-19.pdf" TargetMode="External"/><Relationship Id="rId25" Type="http://schemas.openxmlformats.org/officeDocument/2006/relationships/hyperlink" Target="https://www.mscbs.gob.es/profesionales/saludPublica/ccayes/alertasActual/nCov-China/documentos/Actualizacion_59_COVID-19.pdf" TargetMode="External"/><Relationship Id="rId33" Type="http://schemas.openxmlformats.org/officeDocument/2006/relationships/vmlDrawing" Target="../drawings/vmlDrawing1.v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59_COVID-19.pdf" TargetMode="External"/><Relationship Id="rId20" Type="http://schemas.openxmlformats.org/officeDocument/2006/relationships/hyperlink" Target="https://www.mscbs.gob.es/profesionales/saludPublica/ccayes/alertasActual/nCov-China/documentos/Actualizacion_56_COVID-19.pdf" TargetMode="External"/><Relationship Id="rId29" Type="http://schemas.openxmlformats.org/officeDocument/2006/relationships/hyperlink" Target="https://www.mscbs.gob.es/profesionales/saludPublica/ccayes/alertasActual/nCov-China/documentos/Actualizacion_63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56_COVID-19.pdf" TargetMode="External"/><Relationship Id="rId24" Type="http://schemas.openxmlformats.org/officeDocument/2006/relationships/hyperlink" Target="https://www.mscbs.gob.es/profesionales/saludPublica/ccayes/alertasActual/nCov-China/documentos/Actualizacion_58_COVID-19.pdf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58_COVID-19.pdf" TargetMode="External"/><Relationship Id="rId23" Type="http://schemas.openxmlformats.org/officeDocument/2006/relationships/hyperlink" Target="https://www.mscbs.gob.es/profesionales/saludPublica/ccayes/alertasActual/nCov-China/documentos/Actualizacion_55_COVID-19.pdf" TargetMode="External"/><Relationship Id="rId28" Type="http://schemas.openxmlformats.org/officeDocument/2006/relationships/hyperlink" Target="https://www.mscbs.gob.es/profesionales/saludPublica/ccayes/alertasActual/nCov-China/documentos/Actualizacion_62_COVID-19.pdf" TargetMode="External"/><Relationship Id="rId10" Type="http://schemas.openxmlformats.org/officeDocument/2006/relationships/hyperlink" Target="https://www.mscbs.gob.es/profesionales/saludPublica/ccayes/alertasActual/nCov-China/documentos/Actualizacion_57_COVID-19.pdf" TargetMode="External"/><Relationship Id="rId19" Type="http://schemas.openxmlformats.org/officeDocument/2006/relationships/hyperlink" Target="https://www.mscbs.gob.es/profesionales/saludPublica/ccayes/alertasActual/nCov-China/documentos/Actualizacion_57_COVID-19.pdf" TargetMode="External"/><Relationship Id="rId31" Type="http://schemas.openxmlformats.org/officeDocument/2006/relationships/hyperlink" Target="https://www.mscbs.gob.es/profesionales/saludPublica/ccayes/alertasActual/nCov-China/documentos/Actualizacion_64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55_COVID-19.pdf" TargetMode="External"/><Relationship Id="rId22" Type="http://schemas.openxmlformats.org/officeDocument/2006/relationships/hyperlink" Target="https://www.mscbs.gob.es/profesionales/saludPublica/ccayes/alertasActual/nCov-China/documentos/Actualizacion_53_COVID-19.pdf" TargetMode="External"/><Relationship Id="rId27" Type="http://schemas.openxmlformats.org/officeDocument/2006/relationships/hyperlink" Target="https://www.mscbs.gob.es/profesionales/saludPublica/ccayes/alertasActual/nCov-China/documentos/Actualizacion_61_COVID-19.pdf" TargetMode="External"/><Relationship Id="rId30" Type="http://schemas.openxmlformats.org/officeDocument/2006/relationships/hyperlink" Target="https://www.ine.es/jaxiT3/Datos.htm?t=31304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ne.es/jaxiT3/Datos.htm?t=31304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printerSettings" Target="../printerSettings/printerSettings4.bin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9"/>
  <sheetViews>
    <sheetView tabSelected="1" zoomScale="70" zoomScaleNormal="70" workbookViewId="0">
      <selection activeCell="C8" sqref="C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89" customFormat="1" ht="18" x14ac:dyDescent="0.4">
      <c r="A1" s="91" t="s">
        <v>107</v>
      </c>
    </row>
    <row r="3" spans="1:4" x14ac:dyDescent="0.35">
      <c r="A3" s="92" t="s">
        <v>79</v>
      </c>
    </row>
    <row r="4" spans="1:4" x14ac:dyDescent="0.35">
      <c r="A4" s="66" t="s">
        <v>115</v>
      </c>
    </row>
    <row r="5" spans="1:4" x14ac:dyDescent="0.35">
      <c r="A5" s="89" t="s">
        <v>66</v>
      </c>
    </row>
    <row r="6" spans="1:4" x14ac:dyDescent="0.35">
      <c r="A6" s="2" t="s">
        <v>97</v>
      </c>
    </row>
    <row r="8" spans="1:4" x14ac:dyDescent="0.35">
      <c r="A8" s="92" t="s">
        <v>96</v>
      </c>
    </row>
    <row r="9" spans="1:4" x14ac:dyDescent="0.35">
      <c r="A9" s="67" t="s">
        <v>116</v>
      </c>
    </row>
    <row r="10" spans="1:4" x14ac:dyDescent="0.35">
      <c r="A10" s="89" t="s">
        <v>66</v>
      </c>
    </row>
    <row r="11" spans="1:4" x14ac:dyDescent="0.35">
      <c r="A11" s="21" t="s">
        <v>98</v>
      </c>
      <c r="D11" s="2" t="s">
        <v>81</v>
      </c>
    </row>
    <row r="12" spans="1:4" x14ac:dyDescent="0.35">
      <c r="A12" s="66" t="s">
        <v>99</v>
      </c>
    </row>
    <row r="13" spans="1:4" x14ac:dyDescent="0.35">
      <c r="A13" s="14"/>
    </row>
    <row r="14" spans="1:4" x14ac:dyDescent="0.35">
      <c r="A14" s="92" t="s">
        <v>86</v>
      </c>
    </row>
    <row r="15" spans="1:4" x14ac:dyDescent="0.35">
      <c r="A15" s="67" t="s">
        <v>117</v>
      </c>
      <c r="B15" s="93"/>
    </row>
    <row r="16" spans="1:4" x14ac:dyDescent="0.35">
      <c r="A16" s="89" t="s">
        <v>66</v>
      </c>
    </row>
    <row r="17" spans="1:4" x14ac:dyDescent="0.35">
      <c r="A17" s="2" t="s">
        <v>97</v>
      </c>
    </row>
    <row r="18" spans="1:4" x14ac:dyDescent="0.35">
      <c r="A18" s="21" t="s">
        <v>98</v>
      </c>
      <c r="D18" s="61" t="s">
        <v>44</v>
      </c>
    </row>
    <row r="19" spans="1:4" x14ac:dyDescent="0.35">
      <c r="A19" s="66" t="s">
        <v>108</v>
      </c>
    </row>
  </sheetData>
  <hyperlinks>
    <hyperlink ref="A3" location="MSCBS_Data!A1" display="Sheet &quot;MSCBS_Data&quot;."/>
    <hyperlink ref="A8" location="RENAVE_Data!A1" display="Sheet &quot;RENAVE_Data&quot;"/>
    <hyperlink ref="A14" location="DailyTotal!A1" display="Sheet &quot;Daily Total&quot;"/>
    <hyperlink ref="D1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47"/>
  <sheetViews>
    <sheetView zoomScale="80" zoomScaleNormal="80" workbookViewId="0">
      <selection activeCell="AT25" sqref="AT25"/>
    </sheetView>
  </sheetViews>
  <sheetFormatPr baseColWidth="10" defaultColWidth="10.58203125" defaultRowHeight="15.5" x14ac:dyDescent="0.35"/>
  <cols>
    <col min="1" max="1" width="12" style="2" customWidth="1"/>
    <col min="2" max="8" width="12.08203125" style="2" customWidth="1"/>
    <col min="9" max="23" width="10.58203125" style="2"/>
    <col min="24" max="38" width="10.58203125" style="2" customWidth="1"/>
    <col min="39" max="16384" width="10.58203125" style="2"/>
  </cols>
  <sheetData>
    <row r="1" spans="1:38" s="81" customFormat="1" ht="20" x14ac:dyDescent="0.4">
      <c r="A1" s="81" t="s">
        <v>107</v>
      </c>
    </row>
    <row r="2" spans="1:38" s="84" customFormat="1" ht="21" x14ac:dyDescent="0.5">
      <c r="A2" s="82" t="s">
        <v>118</v>
      </c>
      <c r="B2" s="83"/>
      <c r="C2" s="83"/>
      <c r="D2" s="83"/>
      <c r="E2" s="83"/>
      <c r="F2" s="83"/>
      <c r="G2" s="83"/>
      <c r="H2" s="83"/>
      <c r="U2" s="85"/>
      <c r="X2" s="86"/>
      <c r="Y2" s="86"/>
      <c r="Z2" s="85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</row>
    <row r="3" spans="1:38" x14ac:dyDescent="0.35">
      <c r="A3" s="90" t="s">
        <v>114</v>
      </c>
      <c r="B3" s="19"/>
      <c r="C3" s="19"/>
      <c r="D3" s="19"/>
      <c r="E3" s="19"/>
      <c r="F3" s="19"/>
      <c r="G3" s="19"/>
      <c r="H3" s="19"/>
      <c r="U3" s="6"/>
      <c r="X3" s="20"/>
      <c r="Y3" s="20"/>
      <c r="Z3" s="6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</row>
    <row r="4" spans="1:38" x14ac:dyDescent="0.35">
      <c r="A4" s="89"/>
      <c r="B4" s="19"/>
      <c r="C4" s="19"/>
      <c r="D4" s="19"/>
      <c r="E4" s="19"/>
      <c r="F4" s="19"/>
      <c r="G4" s="19"/>
      <c r="H4" s="19"/>
      <c r="U4" s="6"/>
      <c r="X4" s="20"/>
      <c r="Y4" s="20"/>
      <c r="Z4" s="6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</row>
    <row r="5" spans="1:38" x14ac:dyDescent="0.35">
      <c r="A5" s="23"/>
      <c r="B5" s="23"/>
      <c r="C5" s="102" t="s">
        <v>68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4"/>
    </row>
    <row r="6" spans="1:38" s="19" customFormat="1" x14ac:dyDescent="0.35">
      <c r="A6" s="25" t="s">
        <v>0</v>
      </c>
      <c r="B6" s="38" t="s">
        <v>67</v>
      </c>
      <c r="C6" s="99" t="s">
        <v>123</v>
      </c>
      <c r="D6" s="100"/>
      <c r="E6" s="101"/>
      <c r="F6" s="99" t="s">
        <v>110</v>
      </c>
      <c r="G6" s="100"/>
      <c r="H6" s="101"/>
      <c r="I6" s="99" t="s">
        <v>102</v>
      </c>
      <c r="J6" s="100"/>
      <c r="K6" s="101"/>
      <c r="L6" s="99" t="s">
        <v>93</v>
      </c>
      <c r="M6" s="100"/>
      <c r="N6" s="101"/>
      <c r="O6" s="99" t="s">
        <v>92</v>
      </c>
      <c r="P6" s="100"/>
      <c r="Q6" s="101"/>
      <c r="R6" s="99" t="s">
        <v>87</v>
      </c>
      <c r="S6" s="100"/>
      <c r="T6" s="101"/>
      <c r="U6" s="99" t="s">
        <v>36</v>
      </c>
      <c r="V6" s="100"/>
      <c r="W6" s="101"/>
      <c r="X6" s="99" t="s">
        <v>34</v>
      </c>
      <c r="Y6" s="100"/>
      <c r="Z6" s="101"/>
      <c r="AA6" s="99" t="s">
        <v>33</v>
      </c>
      <c r="AB6" s="100"/>
      <c r="AC6" s="106"/>
      <c r="AD6" s="99" t="s">
        <v>32</v>
      </c>
      <c r="AE6" s="100"/>
      <c r="AF6" s="106"/>
      <c r="AG6" s="99" t="s">
        <v>31</v>
      </c>
      <c r="AH6" s="100"/>
      <c r="AI6" s="106"/>
      <c r="AJ6" s="105" t="s">
        <v>42</v>
      </c>
      <c r="AK6" s="100"/>
      <c r="AL6" s="106"/>
    </row>
    <row r="7" spans="1:38" x14ac:dyDescent="0.35">
      <c r="A7" s="24"/>
      <c r="B7" s="16">
        <v>43647</v>
      </c>
      <c r="C7" s="26" t="s">
        <v>2</v>
      </c>
      <c r="D7" s="26" t="s">
        <v>1</v>
      </c>
      <c r="E7" s="27" t="s">
        <v>77</v>
      </c>
      <c r="F7" s="26" t="s">
        <v>2</v>
      </c>
      <c r="G7" s="26" t="s">
        <v>1</v>
      </c>
      <c r="H7" s="27" t="s">
        <v>77</v>
      </c>
      <c r="I7" s="26" t="s">
        <v>2</v>
      </c>
      <c r="J7" s="26" t="s">
        <v>1</v>
      </c>
      <c r="K7" s="27" t="s">
        <v>77</v>
      </c>
      <c r="L7" s="26" t="s">
        <v>2</v>
      </c>
      <c r="M7" s="26" t="s">
        <v>1</v>
      </c>
      <c r="N7" s="27" t="s">
        <v>77</v>
      </c>
      <c r="O7" s="26" t="s">
        <v>2</v>
      </c>
      <c r="P7" s="26" t="s">
        <v>1</v>
      </c>
      <c r="Q7" s="27" t="s">
        <v>77</v>
      </c>
      <c r="R7" s="26" t="s">
        <v>2</v>
      </c>
      <c r="S7" s="26" t="s">
        <v>1</v>
      </c>
      <c r="T7" s="27" t="s">
        <v>77</v>
      </c>
      <c r="U7" s="26" t="s">
        <v>2</v>
      </c>
      <c r="V7" s="26" t="s">
        <v>1</v>
      </c>
      <c r="W7" s="27" t="s">
        <v>77</v>
      </c>
      <c r="X7" s="26" t="s">
        <v>2</v>
      </c>
      <c r="Y7" s="26" t="s">
        <v>1</v>
      </c>
      <c r="Z7" s="27" t="s">
        <v>77</v>
      </c>
      <c r="AA7" s="26" t="s">
        <v>2</v>
      </c>
      <c r="AB7" s="26" t="s">
        <v>1</v>
      </c>
      <c r="AC7" s="29" t="s">
        <v>77</v>
      </c>
      <c r="AD7" s="26" t="s">
        <v>2</v>
      </c>
      <c r="AE7" s="26" t="s">
        <v>1</v>
      </c>
      <c r="AF7" s="29" t="s">
        <v>77</v>
      </c>
      <c r="AG7" s="26" t="s">
        <v>2</v>
      </c>
      <c r="AH7" s="26" t="s">
        <v>1</v>
      </c>
      <c r="AI7" s="29" t="s">
        <v>77</v>
      </c>
      <c r="AJ7" s="26" t="s">
        <v>2</v>
      </c>
      <c r="AK7" s="26" t="s">
        <v>1</v>
      </c>
      <c r="AL7" s="29" t="s">
        <v>77</v>
      </c>
    </row>
    <row r="8" spans="1:38" x14ac:dyDescent="0.35">
      <c r="A8" s="28" t="s">
        <v>113</v>
      </c>
      <c r="B8" s="17">
        <v>4370857</v>
      </c>
      <c r="C8" s="97">
        <v>0</v>
      </c>
      <c r="D8" s="97">
        <v>1</v>
      </c>
      <c r="E8" s="8">
        <f>C8+D8</f>
        <v>1</v>
      </c>
      <c r="F8" s="97">
        <v>0</v>
      </c>
      <c r="G8" s="97">
        <v>1</v>
      </c>
      <c r="H8" s="8">
        <v>0</v>
      </c>
      <c r="I8" s="97">
        <v>0</v>
      </c>
      <c r="J8" s="97">
        <v>1</v>
      </c>
      <c r="K8" s="8">
        <f>I8+J8</f>
        <v>1</v>
      </c>
      <c r="L8" s="97">
        <v>0</v>
      </c>
      <c r="M8" s="97">
        <v>1</v>
      </c>
      <c r="N8" s="8">
        <f>L8+M8</f>
        <v>1</v>
      </c>
      <c r="O8" s="97">
        <v>0</v>
      </c>
      <c r="P8" s="97">
        <v>0</v>
      </c>
      <c r="Q8" s="8">
        <f>O8+P8</f>
        <v>0</v>
      </c>
      <c r="R8" s="97">
        <v>0</v>
      </c>
      <c r="S8" s="97">
        <v>0</v>
      </c>
      <c r="T8" s="8">
        <v>0</v>
      </c>
      <c r="U8" s="97">
        <v>0</v>
      </c>
      <c r="V8" s="97">
        <v>0</v>
      </c>
      <c r="W8" s="8">
        <f>U8+V8</f>
        <v>0</v>
      </c>
      <c r="X8" s="97">
        <v>0</v>
      </c>
      <c r="Y8" s="97">
        <v>1</v>
      </c>
      <c r="Z8" s="8">
        <v>1</v>
      </c>
      <c r="AA8" s="97">
        <v>0</v>
      </c>
      <c r="AB8" s="97">
        <v>1</v>
      </c>
      <c r="AC8" s="30">
        <v>1</v>
      </c>
      <c r="AD8" s="97">
        <v>0</v>
      </c>
      <c r="AE8" s="97">
        <v>1</v>
      </c>
      <c r="AF8" s="30">
        <v>1</v>
      </c>
      <c r="AG8" s="97">
        <v>0</v>
      </c>
      <c r="AH8" s="97">
        <v>1</v>
      </c>
      <c r="AI8" s="30">
        <v>1</v>
      </c>
      <c r="AJ8" s="97">
        <v>0</v>
      </c>
      <c r="AK8" s="97">
        <v>1</v>
      </c>
      <c r="AL8" s="30">
        <v>1</v>
      </c>
    </row>
    <row r="9" spans="1:38" x14ac:dyDescent="0.35">
      <c r="A9" s="28" t="s">
        <v>6</v>
      </c>
      <c r="B9" s="17">
        <v>4883448</v>
      </c>
      <c r="C9" s="97">
        <v>0</v>
      </c>
      <c r="D9" s="97">
        <v>1</v>
      </c>
      <c r="E9" s="8">
        <f t="shared" ref="E9:E17" si="0">C9+D9</f>
        <v>1</v>
      </c>
      <c r="F9" s="97">
        <v>0</v>
      </c>
      <c r="G9" s="97">
        <v>1</v>
      </c>
      <c r="H9" s="8">
        <v>1</v>
      </c>
      <c r="I9" s="97">
        <v>0</v>
      </c>
      <c r="J9" s="97">
        <v>1</v>
      </c>
      <c r="K9" s="8">
        <f>I9+J9</f>
        <v>1</v>
      </c>
      <c r="L9" s="97">
        <v>0</v>
      </c>
      <c r="M9" s="97">
        <v>1</v>
      </c>
      <c r="N9" s="8">
        <f>L9+M9</f>
        <v>1</v>
      </c>
      <c r="O9" s="97">
        <v>0</v>
      </c>
      <c r="P9" s="97">
        <v>1</v>
      </c>
      <c r="Q9" s="8">
        <f>O9+P9</f>
        <v>1</v>
      </c>
      <c r="R9" s="97">
        <v>0</v>
      </c>
      <c r="S9" s="97">
        <v>1</v>
      </c>
      <c r="T9" s="8">
        <v>1</v>
      </c>
      <c r="U9" s="97">
        <v>0</v>
      </c>
      <c r="V9" s="97">
        <v>1</v>
      </c>
      <c r="W9" s="8">
        <f t="shared" ref="W9:W17" si="1">U9+V9</f>
        <v>1</v>
      </c>
      <c r="X9" s="97">
        <v>4</v>
      </c>
      <c r="Y9" s="97">
        <v>0</v>
      </c>
      <c r="Z9" s="8">
        <v>4</v>
      </c>
      <c r="AA9" s="97">
        <v>4</v>
      </c>
      <c r="AB9" s="97">
        <v>0</v>
      </c>
      <c r="AC9" s="30">
        <v>4</v>
      </c>
      <c r="AD9" s="97">
        <v>3</v>
      </c>
      <c r="AE9" s="97">
        <v>1</v>
      </c>
      <c r="AF9" s="30">
        <v>4</v>
      </c>
      <c r="AG9" s="97">
        <v>3</v>
      </c>
      <c r="AH9" s="97">
        <v>1</v>
      </c>
      <c r="AI9" s="30">
        <v>4</v>
      </c>
      <c r="AJ9" s="97">
        <v>3</v>
      </c>
      <c r="AK9" s="97">
        <v>1</v>
      </c>
      <c r="AL9" s="30">
        <v>4</v>
      </c>
    </row>
    <row r="10" spans="1:38" x14ac:dyDescent="0.35">
      <c r="A10" s="28" t="s">
        <v>7</v>
      </c>
      <c r="B10" s="17">
        <v>4847936</v>
      </c>
      <c r="C10" s="97">
        <v>5</v>
      </c>
      <c r="D10" s="97">
        <v>1</v>
      </c>
      <c r="E10" s="8">
        <f t="shared" si="0"/>
        <v>6</v>
      </c>
      <c r="F10" s="97">
        <v>5</v>
      </c>
      <c r="G10" s="97">
        <v>1</v>
      </c>
      <c r="H10" s="8">
        <v>6</v>
      </c>
      <c r="I10" s="97">
        <v>6</v>
      </c>
      <c r="J10" s="97">
        <v>0</v>
      </c>
      <c r="K10" s="8">
        <f t="shared" ref="K10:K16" si="2">I10+J10</f>
        <v>6</v>
      </c>
      <c r="L10" s="97">
        <v>6</v>
      </c>
      <c r="M10" s="97">
        <v>0</v>
      </c>
      <c r="N10" s="8">
        <f t="shared" ref="N10:N15" si="3">L10+M10</f>
        <v>6</v>
      </c>
      <c r="O10" s="97">
        <v>6</v>
      </c>
      <c r="P10" s="97">
        <v>0</v>
      </c>
      <c r="Q10" s="8">
        <f t="shared" ref="Q10:Q17" si="4">O10+P10</f>
        <v>6</v>
      </c>
      <c r="R10" s="97">
        <v>6</v>
      </c>
      <c r="S10" s="97">
        <v>0</v>
      </c>
      <c r="T10" s="8">
        <v>6</v>
      </c>
      <c r="U10" s="97">
        <v>4</v>
      </c>
      <c r="V10" s="97">
        <v>0</v>
      </c>
      <c r="W10" s="8">
        <f t="shared" si="1"/>
        <v>4</v>
      </c>
      <c r="X10" s="97">
        <v>3</v>
      </c>
      <c r="Y10" s="97">
        <v>4</v>
      </c>
      <c r="Z10" s="8">
        <v>7</v>
      </c>
      <c r="AA10" s="97">
        <v>3</v>
      </c>
      <c r="AB10" s="97">
        <v>4</v>
      </c>
      <c r="AC10" s="30">
        <v>7</v>
      </c>
      <c r="AD10" s="97">
        <v>2</v>
      </c>
      <c r="AE10" s="97">
        <v>3</v>
      </c>
      <c r="AF10" s="30">
        <v>5</v>
      </c>
      <c r="AG10" s="97">
        <v>2</v>
      </c>
      <c r="AH10" s="97">
        <v>3</v>
      </c>
      <c r="AI10" s="30">
        <v>5</v>
      </c>
      <c r="AJ10" s="97">
        <v>2</v>
      </c>
      <c r="AK10" s="97">
        <v>1</v>
      </c>
      <c r="AL10" s="30">
        <v>3</v>
      </c>
    </row>
    <row r="11" spans="1:38" x14ac:dyDescent="0.35">
      <c r="A11" s="28" t="s">
        <v>8</v>
      </c>
      <c r="B11" s="17">
        <v>6167590</v>
      </c>
      <c r="C11" s="97">
        <v>12</v>
      </c>
      <c r="D11" s="97">
        <v>8</v>
      </c>
      <c r="E11" s="8">
        <f t="shared" si="0"/>
        <v>20</v>
      </c>
      <c r="F11" s="97">
        <v>12</v>
      </c>
      <c r="G11" s="97">
        <v>7</v>
      </c>
      <c r="H11" s="8">
        <v>18</v>
      </c>
      <c r="I11" s="97">
        <v>7</v>
      </c>
      <c r="J11" s="97">
        <v>7</v>
      </c>
      <c r="K11" s="8">
        <f t="shared" si="2"/>
        <v>14</v>
      </c>
      <c r="L11" s="97">
        <v>7</v>
      </c>
      <c r="M11" s="97">
        <v>6</v>
      </c>
      <c r="N11" s="8">
        <f t="shared" si="3"/>
        <v>13</v>
      </c>
      <c r="O11" s="97">
        <v>5</v>
      </c>
      <c r="P11" s="97">
        <v>5</v>
      </c>
      <c r="Q11" s="8">
        <f t="shared" si="4"/>
        <v>10</v>
      </c>
      <c r="R11" s="97">
        <v>5</v>
      </c>
      <c r="S11" s="97">
        <v>5</v>
      </c>
      <c r="T11" s="8">
        <f t="shared" ref="T11:T12" si="5">R11+S11</f>
        <v>10</v>
      </c>
      <c r="U11" s="97">
        <v>3</v>
      </c>
      <c r="V11" s="97">
        <v>4</v>
      </c>
      <c r="W11" s="8">
        <f t="shared" si="1"/>
        <v>7</v>
      </c>
      <c r="X11" s="97">
        <v>9</v>
      </c>
      <c r="Y11" s="97">
        <v>10</v>
      </c>
      <c r="Z11" s="8">
        <v>19</v>
      </c>
      <c r="AA11" s="97">
        <v>9</v>
      </c>
      <c r="AB11" s="97">
        <v>10</v>
      </c>
      <c r="AC11" s="30">
        <v>19</v>
      </c>
      <c r="AD11" s="97">
        <v>7</v>
      </c>
      <c r="AE11" s="97">
        <v>3</v>
      </c>
      <c r="AF11" s="30">
        <v>10</v>
      </c>
      <c r="AG11" s="97">
        <v>6</v>
      </c>
      <c r="AH11" s="97">
        <v>3</v>
      </c>
      <c r="AI11" s="30">
        <v>9</v>
      </c>
      <c r="AJ11" s="97">
        <v>6</v>
      </c>
      <c r="AK11" s="97">
        <v>3</v>
      </c>
      <c r="AL11" s="30">
        <v>9</v>
      </c>
    </row>
    <row r="12" spans="1:38" x14ac:dyDescent="0.35">
      <c r="A12" s="28" t="s">
        <v>9</v>
      </c>
      <c r="B12" s="17">
        <v>7813174</v>
      </c>
      <c r="C12" s="97">
        <v>32</v>
      </c>
      <c r="D12" s="97">
        <v>19</v>
      </c>
      <c r="E12" s="8">
        <f t="shared" si="0"/>
        <v>51</v>
      </c>
      <c r="F12" s="97">
        <v>32</v>
      </c>
      <c r="G12" s="97">
        <v>20</v>
      </c>
      <c r="H12" s="8">
        <v>49</v>
      </c>
      <c r="I12" s="97">
        <v>26</v>
      </c>
      <c r="J12" s="97">
        <v>18</v>
      </c>
      <c r="K12" s="8">
        <f t="shared" si="2"/>
        <v>44</v>
      </c>
      <c r="L12" s="97">
        <v>25</v>
      </c>
      <c r="M12" s="97">
        <v>18</v>
      </c>
      <c r="N12" s="8">
        <f t="shared" si="3"/>
        <v>43</v>
      </c>
      <c r="O12" s="97">
        <v>20</v>
      </c>
      <c r="P12" s="97">
        <v>16</v>
      </c>
      <c r="Q12" s="8">
        <f t="shared" si="4"/>
        <v>36</v>
      </c>
      <c r="R12" s="97">
        <v>19</v>
      </c>
      <c r="S12" s="97">
        <v>16</v>
      </c>
      <c r="T12" s="8">
        <f t="shared" si="5"/>
        <v>35</v>
      </c>
      <c r="U12" s="97">
        <v>9</v>
      </c>
      <c r="V12" s="97">
        <v>10</v>
      </c>
      <c r="W12" s="8">
        <f t="shared" si="1"/>
        <v>19</v>
      </c>
      <c r="X12" s="97">
        <v>28</v>
      </c>
      <c r="Y12" s="97">
        <v>7</v>
      </c>
      <c r="Z12" s="8">
        <v>35</v>
      </c>
      <c r="AA12" s="97">
        <v>28</v>
      </c>
      <c r="AB12" s="97">
        <v>7</v>
      </c>
      <c r="AC12" s="30">
        <v>35</v>
      </c>
      <c r="AD12" s="97">
        <v>15</v>
      </c>
      <c r="AE12" s="97">
        <v>7</v>
      </c>
      <c r="AF12" s="30">
        <v>22</v>
      </c>
      <c r="AG12" s="97">
        <v>14</v>
      </c>
      <c r="AH12" s="97">
        <v>8</v>
      </c>
      <c r="AI12" s="30">
        <v>22</v>
      </c>
      <c r="AJ12" s="97">
        <v>13</v>
      </c>
      <c r="AK12" s="97">
        <v>7</v>
      </c>
      <c r="AL12" s="30">
        <v>20</v>
      </c>
    </row>
    <row r="13" spans="1:38" x14ac:dyDescent="0.35">
      <c r="A13" s="28" t="s">
        <v>10</v>
      </c>
      <c r="B13" s="17">
        <v>6974009</v>
      </c>
      <c r="C13" s="97">
        <v>96</v>
      </c>
      <c r="D13" s="97">
        <v>43</v>
      </c>
      <c r="E13" s="8">
        <f t="shared" si="0"/>
        <v>139</v>
      </c>
      <c r="F13" s="97">
        <v>94</v>
      </c>
      <c r="G13" s="97">
        <v>43</v>
      </c>
      <c r="H13" s="8">
        <v>131</v>
      </c>
      <c r="I13" s="97">
        <v>72</v>
      </c>
      <c r="J13" s="97">
        <v>29</v>
      </c>
      <c r="K13" s="8">
        <f t="shared" si="2"/>
        <v>101</v>
      </c>
      <c r="L13" s="97">
        <v>72</v>
      </c>
      <c r="M13" s="97">
        <v>27</v>
      </c>
      <c r="N13" s="8">
        <f t="shared" si="3"/>
        <v>99</v>
      </c>
      <c r="O13" s="97">
        <v>59</v>
      </c>
      <c r="P13" s="97">
        <v>19</v>
      </c>
      <c r="Q13" s="8">
        <f t="shared" si="4"/>
        <v>78</v>
      </c>
      <c r="R13" s="97">
        <v>55</v>
      </c>
      <c r="S13" s="97">
        <v>18</v>
      </c>
      <c r="T13" s="8">
        <v>74</v>
      </c>
      <c r="U13" s="97">
        <v>29</v>
      </c>
      <c r="V13" s="97">
        <v>8</v>
      </c>
      <c r="W13" s="8">
        <f t="shared" si="1"/>
        <v>37</v>
      </c>
      <c r="X13" s="97">
        <v>75</v>
      </c>
      <c r="Y13" s="97">
        <v>44</v>
      </c>
      <c r="Z13" s="8">
        <v>119</v>
      </c>
      <c r="AA13" s="97">
        <v>73</v>
      </c>
      <c r="AB13" s="97">
        <v>41</v>
      </c>
      <c r="AC13" s="30">
        <v>114</v>
      </c>
      <c r="AD13" s="97">
        <v>59</v>
      </c>
      <c r="AE13" s="97">
        <v>20</v>
      </c>
      <c r="AF13" s="30">
        <v>79</v>
      </c>
      <c r="AG13" s="97">
        <v>56</v>
      </c>
      <c r="AH13" s="97">
        <v>18</v>
      </c>
      <c r="AI13" s="30">
        <v>74</v>
      </c>
      <c r="AJ13" s="97">
        <v>48</v>
      </c>
      <c r="AK13" s="97">
        <v>15</v>
      </c>
      <c r="AL13" s="30">
        <v>63</v>
      </c>
    </row>
    <row r="14" spans="1:38" x14ac:dyDescent="0.35">
      <c r="A14" s="28" t="s">
        <v>11</v>
      </c>
      <c r="B14" s="17">
        <v>5281874</v>
      </c>
      <c r="C14" s="97">
        <v>284</v>
      </c>
      <c r="D14" s="97">
        <v>115</v>
      </c>
      <c r="E14" s="8">
        <f t="shared" si="0"/>
        <v>399</v>
      </c>
      <c r="F14" s="97">
        <v>274</v>
      </c>
      <c r="G14" s="97">
        <v>111</v>
      </c>
      <c r="H14" s="8">
        <v>373</v>
      </c>
      <c r="I14" s="97">
        <v>204</v>
      </c>
      <c r="J14" s="97">
        <v>97</v>
      </c>
      <c r="K14" s="8">
        <f t="shared" si="2"/>
        <v>301</v>
      </c>
      <c r="L14" s="97">
        <v>202</v>
      </c>
      <c r="M14" s="97">
        <v>96</v>
      </c>
      <c r="N14" s="8">
        <v>295</v>
      </c>
      <c r="O14" s="97">
        <v>154</v>
      </c>
      <c r="P14" s="97">
        <v>78</v>
      </c>
      <c r="Q14" s="8">
        <f t="shared" si="4"/>
        <v>232</v>
      </c>
      <c r="R14" s="97">
        <v>150</v>
      </c>
      <c r="S14" s="97">
        <v>75</v>
      </c>
      <c r="T14" s="8">
        <f t="shared" ref="T14" si="6">R14+S14</f>
        <v>225</v>
      </c>
      <c r="U14" s="97">
        <v>78</v>
      </c>
      <c r="V14" s="97">
        <v>45</v>
      </c>
      <c r="W14" s="8">
        <f t="shared" si="1"/>
        <v>123</v>
      </c>
      <c r="X14" s="97">
        <v>230</v>
      </c>
      <c r="Y14" s="97">
        <v>89</v>
      </c>
      <c r="Z14" s="8">
        <v>319</v>
      </c>
      <c r="AA14" s="97">
        <v>219</v>
      </c>
      <c r="AB14" s="97">
        <v>84</v>
      </c>
      <c r="AC14" s="30">
        <v>303</v>
      </c>
      <c r="AD14" s="97">
        <v>143</v>
      </c>
      <c r="AE14" s="97">
        <v>48</v>
      </c>
      <c r="AF14" s="30">
        <v>191</v>
      </c>
      <c r="AG14" s="97">
        <v>137</v>
      </c>
      <c r="AH14" s="97">
        <v>47</v>
      </c>
      <c r="AI14" s="30">
        <v>184</v>
      </c>
      <c r="AJ14" s="97">
        <v>122</v>
      </c>
      <c r="AK14" s="97">
        <v>42</v>
      </c>
      <c r="AL14" s="30">
        <v>164</v>
      </c>
    </row>
    <row r="15" spans="1:38" x14ac:dyDescent="0.35">
      <c r="A15" s="28" t="s">
        <v>12</v>
      </c>
      <c r="B15" s="17">
        <v>3900551</v>
      </c>
      <c r="C15" s="97">
        <v>930</v>
      </c>
      <c r="D15" s="97">
        <v>352</v>
      </c>
      <c r="E15" s="8">
        <f t="shared" si="0"/>
        <v>1282</v>
      </c>
      <c r="F15" s="97">
        <v>887</v>
      </c>
      <c r="G15" s="97">
        <v>333</v>
      </c>
      <c r="H15" s="8">
        <v>1176</v>
      </c>
      <c r="I15" s="97">
        <v>664</v>
      </c>
      <c r="J15" s="97">
        <v>265</v>
      </c>
      <c r="K15" s="8">
        <f t="shared" si="2"/>
        <v>929</v>
      </c>
      <c r="L15" s="97">
        <v>653</v>
      </c>
      <c r="M15" s="97">
        <v>261</v>
      </c>
      <c r="N15" s="8">
        <f t="shared" si="3"/>
        <v>914</v>
      </c>
      <c r="O15" s="97">
        <v>550</v>
      </c>
      <c r="P15" s="97">
        <v>209</v>
      </c>
      <c r="Q15" s="8">
        <f t="shared" si="4"/>
        <v>759</v>
      </c>
      <c r="R15" s="97">
        <v>541</v>
      </c>
      <c r="S15" s="97">
        <v>213</v>
      </c>
      <c r="T15" s="8">
        <v>749</v>
      </c>
      <c r="U15" s="97">
        <v>248</v>
      </c>
      <c r="V15" s="97">
        <v>95</v>
      </c>
      <c r="W15" s="8">
        <f t="shared" si="1"/>
        <v>343</v>
      </c>
      <c r="X15" s="97">
        <v>369</v>
      </c>
      <c r="Y15" s="97">
        <v>239</v>
      </c>
      <c r="Z15" s="8">
        <v>608</v>
      </c>
      <c r="AA15" s="97">
        <v>364</v>
      </c>
      <c r="AB15" s="97">
        <v>230</v>
      </c>
      <c r="AC15" s="30">
        <v>594</v>
      </c>
      <c r="AD15" s="97">
        <v>269</v>
      </c>
      <c r="AE15" s="97">
        <v>159</v>
      </c>
      <c r="AF15" s="30">
        <v>428</v>
      </c>
      <c r="AG15" s="97">
        <v>253</v>
      </c>
      <c r="AH15" s="97">
        <v>150</v>
      </c>
      <c r="AI15" s="30">
        <v>403</v>
      </c>
      <c r="AJ15" s="97">
        <v>324</v>
      </c>
      <c r="AK15" s="97">
        <v>217</v>
      </c>
      <c r="AL15" s="30">
        <v>541</v>
      </c>
    </row>
    <row r="16" spans="1:38" x14ac:dyDescent="0.35">
      <c r="A16" s="28" t="s">
        <v>13</v>
      </c>
      <c r="B16" s="17">
        <v>2309509</v>
      </c>
      <c r="C16" s="97">
        <v>1237</v>
      </c>
      <c r="D16" s="97">
        <v>777</v>
      </c>
      <c r="E16" s="8">
        <f t="shared" si="0"/>
        <v>2014</v>
      </c>
      <c r="F16" s="97">
        <v>1205</v>
      </c>
      <c r="G16" s="97">
        <v>743</v>
      </c>
      <c r="H16" s="8">
        <v>1879</v>
      </c>
      <c r="I16" s="97">
        <v>882</v>
      </c>
      <c r="J16" s="97">
        <v>579</v>
      </c>
      <c r="K16" s="8">
        <f t="shared" si="2"/>
        <v>1461</v>
      </c>
      <c r="L16" s="97">
        <v>874</v>
      </c>
      <c r="M16" s="97">
        <v>568</v>
      </c>
      <c r="N16" s="8">
        <f t="shared" ref="N16:N17" si="7">L16+M16</f>
        <v>1442</v>
      </c>
      <c r="O16" s="97">
        <v>740</v>
      </c>
      <c r="P16" s="97">
        <v>475</v>
      </c>
      <c r="Q16" s="8">
        <v>1216</v>
      </c>
      <c r="R16" s="97">
        <v>720</v>
      </c>
      <c r="S16" s="97">
        <v>467</v>
      </c>
      <c r="T16" s="8">
        <v>1195</v>
      </c>
      <c r="U16" s="97">
        <v>384</v>
      </c>
      <c r="V16" s="97">
        <v>258</v>
      </c>
      <c r="W16" s="8">
        <f t="shared" si="1"/>
        <v>642</v>
      </c>
      <c r="X16" s="97">
        <v>132</v>
      </c>
      <c r="Y16" s="97">
        <v>123</v>
      </c>
      <c r="Z16" s="8">
        <v>255</v>
      </c>
      <c r="AA16" s="97">
        <v>128</v>
      </c>
      <c r="AB16" s="97">
        <v>121</v>
      </c>
      <c r="AC16" s="30">
        <v>249</v>
      </c>
      <c r="AD16" s="97">
        <v>89</v>
      </c>
      <c r="AE16" s="97">
        <v>89</v>
      </c>
      <c r="AF16" s="30">
        <v>178</v>
      </c>
      <c r="AG16" s="97">
        <v>85</v>
      </c>
      <c r="AH16" s="97">
        <v>84</v>
      </c>
      <c r="AI16" s="30">
        <v>169</v>
      </c>
      <c r="AJ16" s="97">
        <v>0</v>
      </c>
      <c r="AK16" s="97">
        <v>0</v>
      </c>
      <c r="AL16" s="30">
        <v>0</v>
      </c>
    </row>
    <row r="17" spans="1:38" x14ac:dyDescent="0.35">
      <c r="A17" s="28" t="s">
        <v>4</v>
      </c>
      <c r="B17" s="18">
        <v>551448</v>
      </c>
      <c r="C17" s="97">
        <v>386</v>
      </c>
      <c r="D17" s="97">
        <v>405</v>
      </c>
      <c r="E17" s="8">
        <f t="shared" si="0"/>
        <v>791</v>
      </c>
      <c r="F17" s="97">
        <v>364</v>
      </c>
      <c r="G17" s="97">
        <v>389</v>
      </c>
      <c r="H17" s="8">
        <v>728</v>
      </c>
      <c r="I17" s="97">
        <v>274</v>
      </c>
      <c r="J17" s="97">
        <v>264</v>
      </c>
      <c r="K17" s="8">
        <f t="shared" ref="K17" si="8">I17+J17</f>
        <v>538</v>
      </c>
      <c r="L17" s="97">
        <v>264</v>
      </c>
      <c r="M17" s="97">
        <v>259</v>
      </c>
      <c r="N17" s="8">
        <f t="shared" si="7"/>
        <v>523</v>
      </c>
      <c r="O17" s="97">
        <v>225</v>
      </c>
      <c r="P17" s="97">
        <v>221</v>
      </c>
      <c r="Q17" s="8">
        <f t="shared" si="4"/>
        <v>446</v>
      </c>
      <c r="R17" s="97">
        <v>218</v>
      </c>
      <c r="S17" s="97">
        <v>215</v>
      </c>
      <c r="T17" s="8">
        <v>438</v>
      </c>
      <c r="U17" s="97">
        <v>137</v>
      </c>
      <c r="V17" s="97">
        <v>129</v>
      </c>
      <c r="W17" s="8">
        <f t="shared" si="1"/>
        <v>266</v>
      </c>
      <c r="X17" s="97">
        <v>0</v>
      </c>
      <c r="Y17" s="97">
        <v>0</v>
      </c>
      <c r="Z17" s="8">
        <v>0</v>
      </c>
      <c r="AA17" s="97">
        <v>0</v>
      </c>
      <c r="AB17" s="97">
        <v>0</v>
      </c>
      <c r="AC17" s="31" t="s">
        <v>14</v>
      </c>
      <c r="AD17" s="97">
        <v>0</v>
      </c>
      <c r="AE17" s="97">
        <v>0</v>
      </c>
      <c r="AF17" s="31" t="s">
        <v>14</v>
      </c>
      <c r="AG17" s="97">
        <v>0</v>
      </c>
      <c r="AH17" s="97">
        <v>0</v>
      </c>
      <c r="AI17" s="31"/>
      <c r="AJ17" s="97">
        <v>0</v>
      </c>
      <c r="AK17" s="97">
        <v>0</v>
      </c>
      <c r="AL17" s="31" t="s">
        <v>14</v>
      </c>
    </row>
    <row r="18" spans="1:38" x14ac:dyDescent="0.35">
      <c r="A18" s="32" t="s">
        <v>15</v>
      </c>
      <c r="B18" s="39">
        <f>SUM(B8:B17)</f>
        <v>47100396</v>
      </c>
      <c r="C18" s="98">
        <f t="shared" ref="C18:D18" si="9">SUM(C8:C17)</f>
        <v>2982</v>
      </c>
      <c r="D18" s="98">
        <f t="shared" si="9"/>
        <v>1722</v>
      </c>
      <c r="E18" s="34">
        <f>SUM(E8:E17)</f>
        <v>4704</v>
      </c>
      <c r="F18" s="98">
        <f t="shared" ref="F18:G18" si="10">SUM(F8:F17)</f>
        <v>2873</v>
      </c>
      <c r="G18" s="98">
        <f t="shared" si="10"/>
        <v>1649</v>
      </c>
      <c r="H18" s="34">
        <f>SUM(H8:H17)</f>
        <v>4361</v>
      </c>
      <c r="I18" s="98">
        <f t="shared" ref="I18:K18" si="11">SUM(I8:I17)</f>
        <v>2135</v>
      </c>
      <c r="J18" s="98">
        <f t="shared" si="11"/>
        <v>1261</v>
      </c>
      <c r="K18" s="34">
        <f t="shared" si="11"/>
        <v>3396</v>
      </c>
      <c r="L18" s="98">
        <f t="shared" ref="L18:N18" si="12">SUM(L8:L17)</f>
        <v>2103</v>
      </c>
      <c r="M18" s="98">
        <f t="shared" si="12"/>
        <v>1237</v>
      </c>
      <c r="N18" s="34">
        <f t="shared" si="12"/>
        <v>3337</v>
      </c>
      <c r="O18" s="98">
        <f t="shared" ref="O18" si="13">SUM(O8:O17)</f>
        <v>1759</v>
      </c>
      <c r="P18" s="98">
        <f t="shared" ref="P18" si="14">SUM(P8:P17)</f>
        <v>1024</v>
      </c>
      <c r="Q18" s="34">
        <f t="shared" ref="Q18:T18" si="15">SUM(Q8:Q17)</f>
        <v>2784</v>
      </c>
      <c r="R18" s="98">
        <f t="shared" si="15"/>
        <v>1714</v>
      </c>
      <c r="S18" s="98">
        <f t="shared" si="15"/>
        <v>1010</v>
      </c>
      <c r="T18" s="34">
        <f t="shared" si="15"/>
        <v>2733</v>
      </c>
      <c r="U18" s="98">
        <f t="shared" ref="U18:W18" si="16">SUM(U8:U17)</f>
        <v>892</v>
      </c>
      <c r="V18" s="98">
        <f t="shared" si="16"/>
        <v>550</v>
      </c>
      <c r="W18" s="34">
        <f t="shared" si="16"/>
        <v>1442</v>
      </c>
      <c r="X18" s="98">
        <f>SUM(X8:X17)</f>
        <v>850</v>
      </c>
      <c r="Y18" s="98">
        <f>SUM(Y8:Y17)</f>
        <v>517</v>
      </c>
      <c r="Z18" s="34">
        <f>SUM(Z8:Z17)</f>
        <v>1367</v>
      </c>
      <c r="AA18" s="98">
        <f>SUM(AA8:AA17)</f>
        <v>828</v>
      </c>
      <c r="AB18" s="98">
        <f>SUM(AB8:AB17)</f>
        <v>498</v>
      </c>
      <c r="AC18" s="33">
        <f>SUM(AC8:AC16)</f>
        <v>1326</v>
      </c>
      <c r="AD18" s="98">
        <f>SUM(AD8:AD17)</f>
        <v>587</v>
      </c>
      <c r="AE18" s="98">
        <f>SUM(AE8:AE17)</f>
        <v>331</v>
      </c>
      <c r="AF18" s="33">
        <f>SUM(AF8:AF16)</f>
        <v>918</v>
      </c>
      <c r="AG18" s="98">
        <f>SUM(AG8:AG17)</f>
        <v>556</v>
      </c>
      <c r="AH18" s="98">
        <f>SUM(AH8:AH17)</f>
        <v>315</v>
      </c>
      <c r="AI18" s="33">
        <f>SUM(AI8:AI16)</f>
        <v>871</v>
      </c>
      <c r="AJ18" s="98">
        <f>SUM(AJ8:AJ17)</f>
        <v>518</v>
      </c>
      <c r="AK18" s="98">
        <f>SUM(AK8:AK17)</f>
        <v>287</v>
      </c>
      <c r="AL18" s="33">
        <f>SUM(AL8:AL16)</f>
        <v>805</v>
      </c>
    </row>
    <row r="21" spans="1:38" x14ac:dyDescent="0.35">
      <c r="A21" s="4" t="s">
        <v>70</v>
      </c>
      <c r="B21" s="4"/>
      <c r="C21" s="4"/>
      <c r="D21" s="4"/>
      <c r="E21" s="4"/>
      <c r="F21" s="4"/>
      <c r="G21" s="4"/>
    </row>
    <row r="22" spans="1:38" s="7" customFormat="1" ht="14.5" customHeight="1" x14ac:dyDescent="0.35">
      <c r="A22" s="56" t="s">
        <v>78</v>
      </c>
      <c r="B22" s="79" t="s">
        <v>100</v>
      </c>
      <c r="C22" s="79"/>
      <c r="D22" s="79"/>
      <c r="E22" s="68" t="s">
        <v>101</v>
      </c>
      <c r="F22" s="79"/>
      <c r="G22" s="79"/>
      <c r="K22" s="68"/>
      <c r="N22" s="68"/>
      <c r="Q22" s="68"/>
      <c r="AG22" s="11"/>
      <c r="AH22" s="11"/>
      <c r="AI22" s="11"/>
      <c r="AK22" s="11"/>
      <c r="AL22" s="11"/>
    </row>
    <row r="23" spans="1:38" x14ac:dyDescent="0.35">
      <c r="A23" s="2" t="s">
        <v>97</v>
      </c>
    </row>
    <row r="24" spans="1:38" s="7" customFormat="1" ht="14.5" customHeight="1" x14ac:dyDescent="0.35">
      <c r="A24" s="3" t="s">
        <v>42</v>
      </c>
      <c r="B24" s="7" t="s">
        <v>69</v>
      </c>
      <c r="C24" s="10" t="s">
        <v>71</v>
      </c>
      <c r="L24" s="10"/>
      <c r="O24" s="10"/>
      <c r="AG24" s="11"/>
      <c r="AH24" s="11"/>
      <c r="AI24" s="11"/>
      <c r="AL24" s="11"/>
    </row>
    <row r="25" spans="1:38" s="12" customFormat="1" x14ac:dyDescent="0.35">
      <c r="A25" s="3"/>
      <c r="B25" s="12" t="s">
        <v>72</v>
      </c>
      <c r="C25" s="13" t="s">
        <v>54</v>
      </c>
      <c r="L25" s="13" t="s">
        <v>54</v>
      </c>
      <c r="O25" s="13" t="s">
        <v>54</v>
      </c>
    </row>
    <row r="26" spans="1:38" s="7" customFormat="1" ht="14.5" customHeight="1" x14ac:dyDescent="0.35">
      <c r="A26" s="3" t="s">
        <v>31</v>
      </c>
      <c r="B26" s="7" t="s">
        <v>69</v>
      </c>
      <c r="C26" s="10" t="s">
        <v>73</v>
      </c>
      <c r="L26" s="10"/>
      <c r="O26" s="10"/>
      <c r="AG26" s="11"/>
      <c r="AH26" s="11"/>
      <c r="AI26" s="11"/>
      <c r="AL26" s="11"/>
    </row>
    <row r="27" spans="1:38" s="12" customFormat="1" x14ac:dyDescent="0.35">
      <c r="A27" s="3"/>
      <c r="B27" s="12" t="s">
        <v>72</v>
      </c>
      <c r="C27" s="13" t="s">
        <v>55</v>
      </c>
      <c r="L27" s="13" t="s">
        <v>55</v>
      </c>
      <c r="O27" s="13" t="s">
        <v>55</v>
      </c>
    </row>
    <row r="28" spans="1:38" s="7" customFormat="1" ht="14.5" customHeight="1" x14ac:dyDescent="0.35">
      <c r="A28" s="3" t="s">
        <v>32</v>
      </c>
      <c r="B28" s="7" t="s">
        <v>69</v>
      </c>
      <c r="C28" s="10" t="s">
        <v>74</v>
      </c>
      <c r="L28" s="10"/>
      <c r="O28" s="10"/>
      <c r="AG28" s="11"/>
      <c r="AH28" s="11"/>
      <c r="AI28" s="11"/>
      <c r="AL28" s="11"/>
    </row>
    <row r="29" spans="1:38" s="12" customFormat="1" x14ac:dyDescent="0.35">
      <c r="A29" s="3"/>
      <c r="B29" s="12" t="s">
        <v>72</v>
      </c>
      <c r="C29" s="13" t="s">
        <v>57</v>
      </c>
      <c r="L29" s="13" t="s">
        <v>57</v>
      </c>
      <c r="O29" s="13" t="s">
        <v>57</v>
      </c>
    </row>
    <row r="30" spans="1:38" s="12" customFormat="1" x14ac:dyDescent="0.35">
      <c r="A30" s="3" t="s">
        <v>33</v>
      </c>
      <c r="B30" s="7" t="s">
        <v>69</v>
      </c>
      <c r="C30" s="10" t="s">
        <v>75</v>
      </c>
      <c r="D30" s="7"/>
      <c r="E30" s="7"/>
      <c r="G30" s="7"/>
      <c r="H30" s="7"/>
      <c r="L30" s="10"/>
      <c r="O30" s="10"/>
    </row>
    <row r="31" spans="1:38" s="12" customFormat="1" x14ac:dyDescent="0.35">
      <c r="A31" s="3"/>
      <c r="B31" s="12" t="s">
        <v>72</v>
      </c>
      <c r="C31" s="13" t="s">
        <v>56</v>
      </c>
      <c r="L31" s="13" t="s">
        <v>56</v>
      </c>
      <c r="O31" s="13" t="s">
        <v>56</v>
      </c>
    </row>
    <row r="32" spans="1:38" s="12" customFormat="1" x14ac:dyDescent="0.35">
      <c r="A32" s="3" t="s">
        <v>34</v>
      </c>
      <c r="B32" s="12" t="s">
        <v>69</v>
      </c>
      <c r="C32" s="10" t="s">
        <v>76</v>
      </c>
      <c r="L32" s="10"/>
      <c r="O32" s="10"/>
    </row>
    <row r="33" spans="1:35" s="12" customFormat="1" x14ac:dyDescent="0.35">
      <c r="A33" s="3"/>
      <c r="B33" s="12" t="s">
        <v>72</v>
      </c>
      <c r="C33" s="40" t="s">
        <v>40</v>
      </c>
      <c r="L33" s="40" t="s">
        <v>40</v>
      </c>
      <c r="O33" s="40" t="s">
        <v>40</v>
      </c>
    </row>
    <row r="34" spans="1:35" s="7" customFormat="1" x14ac:dyDescent="0.35">
      <c r="A34" s="3" t="s">
        <v>36</v>
      </c>
      <c r="B34" s="12" t="s">
        <v>69</v>
      </c>
      <c r="C34" s="10" t="s">
        <v>89</v>
      </c>
      <c r="D34" s="12"/>
      <c r="E34" s="12"/>
      <c r="G34" s="12"/>
      <c r="H34" s="12"/>
      <c r="L34" s="10"/>
      <c r="O34" s="10"/>
      <c r="AH34" s="3"/>
      <c r="AI34" s="3"/>
    </row>
    <row r="35" spans="1:35" x14ac:dyDescent="0.35">
      <c r="A35" s="3"/>
      <c r="B35" s="12" t="s">
        <v>72</v>
      </c>
      <c r="C35" s="68" t="s">
        <v>88</v>
      </c>
      <c r="D35" s="12"/>
      <c r="E35" s="12"/>
      <c r="G35" s="12"/>
      <c r="H35" s="12"/>
      <c r="L35" s="68" t="s">
        <v>88</v>
      </c>
      <c r="O35" s="68" t="s">
        <v>88</v>
      </c>
    </row>
    <row r="36" spans="1:35" x14ac:dyDescent="0.35">
      <c r="A36" s="3" t="s">
        <v>87</v>
      </c>
      <c r="B36" s="12" t="s">
        <v>69</v>
      </c>
      <c r="C36" s="10" t="s">
        <v>90</v>
      </c>
      <c r="D36" s="12"/>
      <c r="E36" s="12"/>
      <c r="G36" s="12"/>
      <c r="H36" s="12"/>
      <c r="L36" s="10"/>
      <c r="O36" s="10"/>
    </row>
    <row r="37" spans="1:35" x14ac:dyDescent="0.35">
      <c r="A37" s="3"/>
      <c r="B37" s="12" t="s">
        <v>72</v>
      </c>
      <c r="C37" s="68" t="s">
        <v>91</v>
      </c>
      <c r="D37" s="12"/>
      <c r="E37" s="12"/>
      <c r="G37" s="12"/>
      <c r="H37" s="12"/>
      <c r="L37" s="68" t="s">
        <v>91</v>
      </c>
      <c r="O37" s="68" t="s">
        <v>91</v>
      </c>
    </row>
    <row r="38" spans="1:35" x14ac:dyDescent="0.35">
      <c r="A38" s="3" t="s">
        <v>92</v>
      </c>
      <c r="B38" s="12" t="s">
        <v>69</v>
      </c>
      <c r="C38" s="10" t="s">
        <v>94</v>
      </c>
      <c r="D38" s="12"/>
      <c r="E38" s="12"/>
      <c r="G38" s="12"/>
      <c r="H38" s="12"/>
      <c r="L38" s="10"/>
      <c r="O38" s="10"/>
    </row>
    <row r="39" spans="1:35" x14ac:dyDescent="0.35">
      <c r="A39" s="3"/>
      <c r="B39" s="12" t="s">
        <v>72</v>
      </c>
      <c r="C39" s="68" t="s">
        <v>95</v>
      </c>
      <c r="D39" s="12"/>
      <c r="E39" s="12"/>
      <c r="G39" s="12"/>
      <c r="H39" s="12"/>
      <c r="L39" s="68" t="s">
        <v>95</v>
      </c>
      <c r="O39" s="68" t="s">
        <v>95</v>
      </c>
    </row>
    <row r="40" spans="1:35" x14ac:dyDescent="0.35">
      <c r="A40" s="3" t="s">
        <v>93</v>
      </c>
      <c r="B40" s="12" t="s">
        <v>69</v>
      </c>
      <c r="C40" s="10" t="s">
        <v>103</v>
      </c>
      <c r="D40" s="12"/>
      <c r="E40" s="12"/>
      <c r="G40" s="12"/>
      <c r="H40" s="12"/>
      <c r="L40" s="10"/>
      <c r="O40" s="10"/>
    </row>
    <row r="41" spans="1:35" x14ac:dyDescent="0.35">
      <c r="A41" s="3"/>
      <c r="B41" s="12" t="s">
        <v>72</v>
      </c>
      <c r="C41" s="68" t="s">
        <v>104</v>
      </c>
      <c r="D41" s="12"/>
      <c r="E41" s="12"/>
      <c r="G41" s="12"/>
      <c r="H41" s="12"/>
      <c r="L41" s="68" t="s">
        <v>104</v>
      </c>
      <c r="O41" s="68" t="s">
        <v>104</v>
      </c>
    </row>
    <row r="42" spans="1:35" x14ac:dyDescent="0.35">
      <c r="A42" s="3" t="s">
        <v>102</v>
      </c>
      <c r="B42" s="12" t="s">
        <v>69</v>
      </c>
      <c r="C42" s="10" t="s">
        <v>111</v>
      </c>
      <c r="D42" s="12"/>
      <c r="E42" s="12"/>
      <c r="G42" s="12"/>
      <c r="H42" s="12"/>
    </row>
    <row r="43" spans="1:35" x14ac:dyDescent="0.35">
      <c r="A43" s="3"/>
      <c r="B43" s="12" t="s">
        <v>72</v>
      </c>
      <c r="C43" s="68" t="s">
        <v>112</v>
      </c>
      <c r="D43" s="12"/>
      <c r="E43" s="12"/>
      <c r="G43" s="12"/>
      <c r="H43" s="12"/>
    </row>
    <row r="44" spans="1:35" x14ac:dyDescent="0.35">
      <c r="A44" s="3" t="s">
        <v>110</v>
      </c>
      <c r="B44" s="12" t="s">
        <v>69</v>
      </c>
      <c r="C44" s="10" t="s">
        <v>121</v>
      </c>
      <c r="D44" s="12"/>
      <c r="E44" s="12"/>
      <c r="G44" s="12"/>
      <c r="H44" s="12"/>
    </row>
    <row r="45" spans="1:35" x14ac:dyDescent="0.35">
      <c r="A45" s="3"/>
      <c r="B45" s="12" t="s">
        <v>72</v>
      </c>
      <c r="C45" s="68" t="s">
        <v>122</v>
      </c>
      <c r="D45" s="12"/>
      <c r="E45" s="12"/>
      <c r="G45" s="12"/>
      <c r="H45" s="12"/>
    </row>
    <row r="46" spans="1:35" x14ac:dyDescent="0.35">
      <c r="A46" s="3" t="s">
        <v>123</v>
      </c>
      <c r="B46" s="12" t="s">
        <v>69</v>
      </c>
      <c r="C46" s="10" t="s">
        <v>127</v>
      </c>
      <c r="D46" s="37"/>
      <c r="E46" s="37"/>
      <c r="G46" s="37"/>
      <c r="H46" s="37"/>
    </row>
    <row r="47" spans="1:35" x14ac:dyDescent="0.35">
      <c r="A47" s="3"/>
      <c r="B47" s="12" t="s">
        <v>72</v>
      </c>
      <c r="C47" s="68" t="s">
        <v>128</v>
      </c>
      <c r="D47" s="35"/>
      <c r="E47" s="35"/>
      <c r="F47" s="35"/>
      <c r="G47" s="35"/>
      <c r="H47" s="35"/>
    </row>
  </sheetData>
  <mergeCells count="13">
    <mergeCell ref="C6:E6"/>
    <mergeCell ref="C5:AL5"/>
    <mergeCell ref="F6:H6"/>
    <mergeCell ref="I6:K6"/>
    <mergeCell ref="L6:N6"/>
    <mergeCell ref="O6:Q6"/>
    <mergeCell ref="U6:W6"/>
    <mergeCell ref="AJ6:AL6"/>
    <mergeCell ref="AG6:AI6"/>
    <mergeCell ref="AD6:AF6"/>
    <mergeCell ref="AA6:AC6"/>
    <mergeCell ref="X6:Z6"/>
    <mergeCell ref="R6:T6"/>
  </mergeCells>
  <hyperlinks>
    <hyperlink ref="O33" r:id="rId1"/>
    <hyperlink ref="O31" r:id="rId2"/>
    <hyperlink ref="O27" r:id="rId3"/>
    <hyperlink ref="O25" r:id="rId4"/>
    <hyperlink ref="O29" r:id="rId5"/>
    <hyperlink ref="O35" r:id="rId6"/>
    <hyperlink ref="O37" r:id="rId7"/>
    <hyperlink ref="O39" r:id="rId8"/>
    <hyperlink ref="O41" r:id="rId9"/>
    <hyperlink ref="L33" r:id="rId10"/>
    <hyperlink ref="L31" r:id="rId11"/>
    <hyperlink ref="L27" r:id="rId12"/>
    <hyperlink ref="L25" r:id="rId13"/>
    <hyperlink ref="L29" r:id="rId14"/>
    <hyperlink ref="L35" r:id="rId15"/>
    <hyperlink ref="L37" r:id="rId16"/>
    <hyperlink ref="L39" r:id="rId17"/>
    <hyperlink ref="L41" r:id="rId18"/>
    <hyperlink ref="C33" r:id="rId19"/>
    <hyperlink ref="C31" r:id="rId20"/>
    <hyperlink ref="C27" r:id="rId21"/>
    <hyperlink ref="C25" r:id="rId22"/>
    <hyperlink ref="C29" r:id="rId23"/>
    <hyperlink ref="C35" r:id="rId24"/>
    <hyperlink ref="C37" r:id="rId25"/>
    <hyperlink ref="C39" r:id="rId26"/>
    <hyperlink ref="C41" r:id="rId27"/>
    <hyperlink ref="C43" r:id="rId28"/>
    <hyperlink ref="C45" r:id="rId29"/>
    <hyperlink ref="E22" r:id="rId30" location="!tabs-tabla "/>
    <hyperlink ref="C47" r:id="rId31"/>
  </hyperlinks>
  <pageMargins left="0.7" right="0.7" top="0.75" bottom="0.75" header="0.3" footer="0.3"/>
  <pageSetup paperSize="9" orientation="portrait" r:id="rId32"/>
  <legacyDrawing r:id="rId3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N35"/>
  <sheetViews>
    <sheetView topLeftCell="A11" zoomScale="70" zoomScaleNormal="70" workbookViewId="0">
      <selection activeCell="B26" sqref="B26"/>
    </sheetView>
  </sheetViews>
  <sheetFormatPr baseColWidth="10" defaultColWidth="10.58203125" defaultRowHeight="15.5" x14ac:dyDescent="0.35"/>
  <cols>
    <col min="1" max="1" width="11" style="3" customWidth="1"/>
    <col min="2" max="5" width="13" style="6" customWidth="1"/>
    <col min="6" max="6" width="8.75" style="6" customWidth="1"/>
    <col min="7" max="9" width="7.58203125" style="7" customWidth="1"/>
    <col min="10" max="10" width="8.75" style="3" customWidth="1"/>
    <col min="11" max="11" width="9.08203125" style="3" customWidth="1"/>
    <col min="12" max="16384" width="10.58203125" style="7"/>
  </cols>
  <sheetData>
    <row r="1" spans="1:32" s="81" customFormat="1" ht="20" x14ac:dyDescent="0.4">
      <c r="A1" s="81" t="s">
        <v>107</v>
      </c>
    </row>
    <row r="2" spans="1:32" s="84" customFormat="1" ht="21" x14ac:dyDescent="0.5">
      <c r="A2" s="87" t="s">
        <v>119</v>
      </c>
      <c r="B2" s="83"/>
      <c r="C2" s="83"/>
      <c r="D2" s="83"/>
      <c r="E2" s="83"/>
      <c r="F2" s="83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5"/>
      <c r="V2" s="85"/>
    </row>
    <row r="3" spans="1:32" s="2" customFormat="1" x14ac:dyDescent="0.35">
      <c r="A3" s="90" t="s">
        <v>109</v>
      </c>
      <c r="B3" s="19"/>
      <c r="C3" s="19"/>
      <c r="D3" s="19"/>
      <c r="E3" s="19"/>
      <c r="O3" s="6"/>
      <c r="R3" s="20"/>
      <c r="S3" s="20"/>
      <c r="T3" s="6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x14ac:dyDescent="0.35">
      <c r="A4" s="14"/>
    </row>
    <row r="5" spans="1:32" x14ac:dyDescent="0.35">
      <c r="A5" s="42"/>
      <c r="B5" s="43"/>
      <c r="C5" s="43"/>
      <c r="D5" s="110" t="s">
        <v>68</v>
      </c>
      <c r="E5" s="111"/>
      <c r="F5" s="111"/>
      <c r="G5" s="111"/>
      <c r="H5" s="111"/>
      <c r="I5" s="111"/>
      <c r="J5" s="111"/>
      <c r="K5" s="111"/>
      <c r="L5" s="111"/>
      <c r="M5" s="112"/>
    </row>
    <row r="6" spans="1:32" x14ac:dyDescent="0.35">
      <c r="A6" s="9" t="s">
        <v>0</v>
      </c>
      <c r="B6" s="38" t="s">
        <v>67</v>
      </c>
      <c r="C6" s="94" t="s">
        <v>123</v>
      </c>
      <c r="D6" s="94" t="s">
        <v>110</v>
      </c>
      <c r="E6" s="69" t="s">
        <v>102</v>
      </c>
      <c r="F6" s="69" t="s">
        <v>93</v>
      </c>
      <c r="G6" s="69" t="s">
        <v>92</v>
      </c>
      <c r="H6" s="55" t="s">
        <v>87</v>
      </c>
      <c r="I6" s="55" t="s">
        <v>36</v>
      </c>
      <c r="J6" s="55" t="s">
        <v>34</v>
      </c>
      <c r="K6" s="54" t="s">
        <v>33</v>
      </c>
      <c r="L6" s="53" t="s">
        <v>32</v>
      </c>
      <c r="M6" s="70" t="s">
        <v>31</v>
      </c>
    </row>
    <row r="7" spans="1:32" x14ac:dyDescent="0.35">
      <c r="A7" s="22"/>
      <c r="B7" s="16">
        <v>43647</v>
      </c>
      <c r="C7" s="95" t="s">
        <v>80</v>
      </c>
      <c r="D7" s="95" t="s">
        <v>80</v>
      </c>
      <c r="E7" s="96" t="s">
        <v>80</v>
      </c>
      <c r="F7" s="71" t="s">
        <v>80</v>
      </c>
      <c r="G7" s="71" t="s">
        <v>80</v>
      </c>
      <c r="H7" s="50" t="s">
        <v>80</v>
      </c>
      <c r="I7" s="50" t="s">
        <v>80</v>
      </c>
      <c r="J7" s="50" t="s">
        <v>80</v>
      </c>
      <c r="K7" s="49" t="s">
        <v>80</v>
      </c>
      <c r="L7" s="48" t="s">
        <v>80</v>
      </c>
      <c r="M7" s="71" t="s">
        <v>80</v>
      </c>
    </row>
    <row r="8" spans="1:32" x14ac:dyDescent="0.35">
      <c r="A8" s="44" t="s">
        <v>46</v>
      </c>
      <c r="B8" s="17">
        <v>744985</v>
      </c>
      <c r="C8" s="17"/>
      <c r="D8" s="17">
        <v>1</v>
      </c>
      <c r="E8" s="17"/>
      <c r="F8" s="17">
        <v>0</v>
      </c>
      <c r="G8" s="65"/>
      <c r="H8" s="45"/>
      <c r="I8" s="107"/>
      <c r="J8" s="45">
        <v>0</v>
      </c>
      <c r="K8" s="75">
        <v>0</v>
      </c>
      <c r="L8" s="77">
        <v>0</v>
      </c>
      <c r="M8" s="72">
        <v>0</v>
      </c>
    </row>
    <row r="9" spans="1:32" x14ac:dyDescent="0.35">
      <c r="A9" s="52" t="s">
        <v>52</v>
      </c>
      <c r="B9" s="17">
        <v>1284642</v>
      </c>
      <c r="C9" s="17"/>
      <c r="D9" s="17">
        <v>0</v>
      </c>
      <c r="E9" s="17"/>
      <c r="F9" s="17">
        <v>0</v>
      </c>
      <c r="G9" s="65"/>
      <c r="H9" s="45"/>
      <c r="I9" s="108"/>
      <c r="J9" s="45">
        <v>0</v>
      </c>
      <c r="K9" s="75">
        <v>0</v>
      </c>
      <c r="L9" s="77">
        <v>0</v>
      </c>
      <c r="M9" s="72">
        <v>0</v>
      </c>
    </row>
    <row r="10" spans="1:32" x14ac:dyDescent="0.35">
      <c r="A10" s="52" t="s">
        <v>45</v>
      </c>
      <c r="B10" s="17">
        <v>4859798</v>
      </c>
      <c r="C10" s="17"/>
      <c r="D10" s="17">
        <v>0</v>
      </c>
      <c r="E10" s="17"/>
      <c r="F10" s="17">
        <v>0</v>
      </c>
      <c r="G10" s="65"/>
      <c r="H10" s="45"/>
      <c r="I10" s="108"/>
      <c r="J10" s="45">
        <v>0</v>
      </c>
      <c r="K10" s="75">
        <v>0</v>
      </c>
      <c r="L10" s="77">
        <v>0</v>
      </c>
      <c r="M10" s="72">
        <v>0</v>
      </c>
    </row>
    <row r="11" spans="1:32" x14ac:dyDescent="0.35">
      <c r="A11" s="44" t="s">
        <v>47</v>
      </c>
      <c r="B11" s="17">
        <v>7212816</v>
      </c>
      <c r="C11" s="17"/>
      <c r="D11" s="17">
        <v>6</v>
      </c>
      <c r="E11" s="17"/>
      <c r="F11" s="17">
        <v>6</v>
      </c>
      <c r="G11" s="65"/>
      <c r="H11" s="45"/>
      <c r="I11" s="108"/>
      <c r="J11" s="45">
        <v>3</v>
      </c>
      <c r="K11" s="75">
        <v>3</v>
      </c>
      <c r="L11" s="77">
        <v>3</v>
      </c>
      <c r="M11" s="72">
        <v>2</v>
      </c>
    </row>
    <row r="12" spans="1:32" x14ac:dyDescent="0.35">
      <c r="A12" s="44" t="s">
        <v>8</v>
      </c>
      <c r="B12" s="17">
        <v>6167590</v>
      </c>
      <c r="C12" s="17"/>
      <c r="D12" s="17">
        <v>11</v>
      </c>
      <c r="E12" s="17"/>
      <c r="F12" s="17">
        <v>8</v>
      </c>
      <c r="G12" s="65"/>
      <c r="H12" s="45"/>
      <c r="I12" s="108"/>
      <c r="J12" s="45">
        <v>5</v>
      </c>
      <c r="K12" s="75">
        <v>3</v>
      </c>
      <c r="L12" s="77">
        <v>3</v>
      </c>
      <c r="M12" s="72">
        <v>2</v>
      </c>
    </row>
    <row r="13" spans="1:32" x14ac:dyDescent="0.35">
      <c r="A13" s="44" t="s">
        <v>9</v>
      </c>
      <c r="B13" s="17">
        <v>7813174</v>
      </c>
      <c r="C13" s="17"/>
      <c r="D13" s="17">
        <v>41</v>
      </c>
      <c r="E13" s="17"/>
      <c r="F13" s="17">
        <v>32</v>
      </c>
      <c r="G13" s="65"/>
      <c r="H13" s="45"/>
      <c r="I13" s="108"/>
      <c r="J13" s="45">
        <v>16</v>
      </c>
      <c r="K13" s="75">
        <v>8</v>
      </c>
      <c r="L13" s="77">
        <v>7</v>
      </c>
      <c r="M13" s="72">
        <v>7</v>
      </c>
    </row>
    <row r="14" spans="1:32" x14ac:dyDescent="0.35">
      <c r="A14" s="44" t="s">
        <v>10</v>
      </c>
      <c r="B14" s="17">
        <v>6974009</v>
      </c>
      <c r="C14" s="17"/>
      <c r="D14" s="17">
        <v>86</v>
      </c>
      <c r="E14" s="17"/>
      <c r="F14" s="17">
        <v>66</v>
      </c>
      <c r="G14" s="65"/>
      <c r="H14" s="45"/>
      <c r="I14" s="108"/>
      <c r="J14" s="45">
        <v>25</v>
      </c>
      <c r="K14" s="75">
        <v>12</v>
      </c>
      <c r="L14" s="77">
        <v>12</v>
      </c>
      <c r="M14" s="72">
        <v>10</v>
      </c>
    </row>
    <row r="15" spans="1:32" x14ac:dyDescent="0.35">
      <c r="A15" s="44" t="s">
        <v>11</v>
      </c>
      <c r="B15" s="17">
        <v>5281874</v>
      </c>
      <c r="C15" s="17"/>
      <c r="D15" s="17">
        <v>272</v>
      </c>
      <c r="E15" s="17"/>
      <c r="F15" s="17">
        <v>203</v>
      </c>
      <c r="G15" s="65"/>
      <c r="H15" s="45"/>
      <c r="I15" s="108"/>
      <c r="J15" s="45">
        <v>77</v>
      </c>
      <c r="K15" s="75">
        <v>58</v>
      </c>
      <c r="L15" s="77">
        <v>54</v>
      </c>
      <c r="M15" s="72">
        <v>43</v>
      </c>
    </row>
    <row r="16" spans="1:32" x14ac:dyDescent="0.35">
      <c r="A16" s="44" t="s">
        <v>12</v>
      </c>
      <c r="B16" s="17">
        <v>3900551</v>
      </c>
      <c r="C16" s="17"/>
      <c r="D16" s="17">
        <v>857</v>
      </c>
      <c r="E16" s="17"/>
      <c r="F16" s="17">
        <v>688</v>
      </c>
      <c r="G16" s="65"/>
      <c r="H16" s="45"/>
      <c r="I16" s="108"/>
      <c r="J16" s="45">
        <v>206</v>
      </c>
      <c r="K16" s="75">
        <v>151</v>
      </c>
      <c r="L16" s="77">
        <v>144</v>
      </c>
      <c r="M16" s="72">
        <v>112</v>
      </c>
    </row>
    <row r="17" spans="1:1002" x14ac:dyDescent="0.35">
      <c r="A17" s="44" t="s">
        <v>48</v>
      </c>
      <c r="B17" s="17">
        <v>2860957</v>
      </c>
      <c r="C17" s="17"/>
      <c r="D17" s="17">
        <v>1802</v>
      </c>
      <c r="E17" s="17"/>
      <c r="F17" s="17">
        <v>1503</v>
      </c>
      <c r="G17" s="65"/>
      <c r="H17" s="45"/>
      <c r="I17" s="109"/>
      <c r="J17" s="45">
        <v>618</v>
      </c>
      <c r="K17" s="75">
        <v>486</v>
      </c>
      <c r="L17" s="77">
        <v>449</v>
      </c>
      <c r="M17" s="72">
        <v>390</v>
      </c>
    </row>
    <row r="18" spans="1:1002" x14ac:dyDescent="0.35">
      <c r="A18" s="46" t="s">
        <v>3</v>
      </c>
      <c r="B18" s="51">
        <f>SUM(B8:B17)</f>
        <v>47100396</v>
      </c>
      <c r="C18" s="51">
        <f>SUM(C8:C17)</f>
        <v>0</v>
      </c>
      <c r="D18" s="51">
        <f>SUM(D8:D17)</f>
        <v>3076</v>
      </c>
      <c r="E18" s="51"/>
      <c r="F18" s="51">
        <f>SUM(F8:F17)</f>
        <v>2506</v>
      </c>
      <c r="G18" s="73">
        <f t="shared" ref="G18" si="0">SUM(G8:G17)</f>
        <v>0</v>
      </c>
      <c r="H18" s="47">
        <f>SUM(H8:H17)</f>
        <v>0</v>
      </c>
      <c r="I18" s="47">
        <f>SUM(I8:I17)</f>
        <v>0</v>
      </c>
      <c r="J18" s="47">
        <f t="shared" ref="J18" si="1">SUM(J8:J17)</f>
        <v>950</v>
      </c>
      <c r="K18" s="76">
        <f t="shared" ref="K18" si="2">SUM(K8:K17)</f>
        <v>721</v>
      </c>
      <c r="L18" s="78">
        <f t="shared" ref="L18" si="3">SUM(L8:L17)</f>
        <v>672</v>
      </c>
      <c r="M18" s="74">
        <f>SUM(M8:M17)</f>
        <v>566</v>
      </c>
    </row>
    <row r="19" spans="1:1002" ht="8.15" customHeight="1" x14ac:dyDescent="0.35">
      <c r="A19" s="5"/>
      <c r="B19" s="11"/>
      <c r="C19" s="11"/>
      <c r="D19" s="11"/>
      <c r="E19" s="11"/>
      <c r="F19" s="11"/>
      <c r="G19" s="15"/>
      <c r="J19" s="7"/>
    </row>
    <row r="20" spans="1:1002" x14ac:dyDescent="0.35">
      <c r="B20" s="15"/>
      <c r="C20" s="15"/>
      <c r="D20" s="15"/>
      <c r="E20" s="15"/>
      <c r="F20" s="15"/>
      <c r="G20" s="15"/>
      <c r="H20" s="15"/>
      <c r="I20" s="15"/>
      <c r="J20" s="15"/>
      <c r="K20" s="15"/>
    </row>
    <row r="21" spans="1:1002" s="2" customFormat="1" x14ac:dyDescent="0.35">
      <c r="A21" s="4" t="s">
        <v>70</v>
      </c>
      <c r="B21" s="4"/>
      <c r="C21" s="4"/>
      <c r="D21" s="4"/>
      <c r="E21" s="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  <c r="ALI21" s="1"/>
      <c r="ALJ21" s="1"/>
      <c r="ALK21" s="1"/>
      <c r="ALL21" s="1"/>
      <c r="ALM21" s="1"/>
      <c r="ALN21" s="1"/>
    </row>
    <row r="22" spans="1:1002" ht="14.5" customHeight="1" x14ac:dyDescent="0.35">
      <c r="A22" s="56" t="s">
        <v>78</v>
      </c>
      <c r="B22" s="79" t="s">
        <v>100</v>
      </c>
      <c r="C22" s="79"/>
      <c r="D22" s="79"/>
      <c r="E22" s="68" t="s">
        <v>101</v>
      </c>
      <c r="J22" s="68"/>
      <c r="K22" s="11"/>
      <c r="L22" s="11"/>
    </row>
    <row r="23" spans="1:1002" s="2" customFormat="1" x14ac:dyDescent="0.35">
      <c r="A23" s="21" t="s">
        <v>98</v>
      </c>
      <c r="E23" s="1" t="s">
        <v>81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  <c r="ALI23" s="1"/>
      <c r="ALJ23" s="1"/>
      <c r="ALK23" s="1"/>
      <c r="ALL23" s="1"/>
      <c r="ALM23" s="1"/>
      <c r="ALN23" s="1"/>
    </row>
    <row r="24" spans="1:1002" ht="14.5" customHeight="1" x14ac:dyDescent="0.35">
      <c r="A24" s="3" t="s">
        <v>31</v>
      </c>
      <c r="B24" s="7" t="s">
        <v>69</v>
      </c>
      <c r="C24" s="7" t="s">
        <v>82</v>
      </c>
      <c r="E24" s="7"/>
      <c r="F24" s="7"/>
      <c r="I24" s="11"/>
      <c r="J24" s="11"/>
      <c r="K24" s="11"/>
      <c r="L24" s="11"/>
    </row>
    <row r="25" spans="1:1002" s="12" customFormat="1" x14ac:dyDescent="0.35">
      <c r="A25" s="3"/>
      <c r="B25" s="12" t="s">
        <v>72</v>
      </c>
      <c r="C25" s="40" t="s">
        <v>49</v>
      </c>
      <c r="G25" s="40"/>
    </row>
    <row r="26" spans="1:1002" s="12" customFormat="1" ht="14.5" customHeight="1" x14ac:dyDescent="0.35">
      <c r="A26" s="3" t="s">
        <v>32</v>
      </c>
      <c r="B26" s="12" t="s">
        <v>69</v>
      </c>
      <c r="C26" s="10" t="s">
        <v>83</v>
      </c>
      <c r="G26" s="10"/>
      <c r="I26" s="13"/>
      <c r="J26" s="13"/>
      <c r="K26" s="13"/>
      <c r="L26" s="13"/>
    </row>
    <row r="27" spans="1:1002" s="12" customFormat="1" x14ac:dyDescent="0.35">
      <c r="A27" s="3"/>
      <c r="B27" s="12" t="s">
        <v>72</v>
      </c>
      <c r="C27" s="13" t="s">
        <v>50</v>
      </c>
      <c r="G27" s="13"/>
    </row>
    <row r="28" spans="1:1002" s="12" customFormat="1" x14ac:dyDescent="0.35">
      <c r="A28" s="3" t="s">
        <v>33</v>
      </c>
      <c r="B28" s="7" t="s">
        <v>69</v>
      </c>
      <c r="C28" s="41" t="s">
        <v>84</v>
      </c>
      <c r="E28" s="7"/>
      <c r="F28" s="7"/>
      <c r="G28" s="41"/>
    </row>
    <row r="29" spans="1:1002" s="12" customFormat="1" x14ac:dyDescent="0.35">
      <c r="A29" s="3"/>
      <c r="B29" s="12" t="s">
        <v>72</v>
      </c>
      <c r="C29" s="13" t="s">
        <v>51</v>
      </c>
      <c r="G29" s="13"/>
    </row>
    <row r="30" spans="1:1002" s="12" customFormat="1" x14ac:dyDescent="0.35">
      <c r="A30" s="3" t="s">
        <v>34</v>
      </c>
      <c r="B30" s="12" t="s">
        <v>69</v>
      </c>
      <c r="C30" s="10" t="s">
        <v>85</v>
      </c>
      <c r="G30" s="10"/>
    </row>
    <row r="31" spans="1:1002" s="12" customFormat="1" x14ac:dyDescent="0.35">
      <c r="A31" s="3"/>
      <c r="B31" s="12" t="s">
        <v>72</v>
      </c>
      <c r="C31" s="13" t="s">
        <v>53</v>
      </c>
      <c r="G31" s="13"/>
    </row>
    <row r="32" spans="1:1002" x14ac:dyDescent="0.35">
      <c r="A32" s="3" t="s">
        <v>93</v>
      </c>
      <c r="B32" s="12" t="s">
        <v>69</v>
      </c>
      <c r="C32" s="10" t="s">
        <v>106</v>
      </c>
      <c r="E32" s="12"/>
      <c r="F32" s="12"/>
      <c r="G32" s="10"/>
    </row>
    <row r="33" spans="1:7" x14ac:dyDescent="0.35">
      <c r="B33" s="12" t="s">
        <v>72</v>
      </c>
      <c r="C33" s="80" t="s">
        <v>105</v>
      </c>
      <c r="E33" s="12"/>
      <c r="F33" s="12"/>
      <c r="G33" s="80"/>
    </row>
    <row r="34" spans="1:7" x14ac:dyDescent="0.35">
      <c r="A34" s="3" t="s">
        <v>110</v>
      </c>
      <c r="B34" s="12" t="s">
        <v>69</v>
      </c>
      <c r="C34" s="10" t="s">
        <v>124</v>
      </c>
      <c r="E34" s="12"/>
      <c r="F34" s="12"/>
      <c r="G34" s="10"/>
    </row>
    <row r="35" spans="1:7" x14ac:dyDescent="0.35">
      <c r="B35" s="12" t="s">
        <v>72</v>
      </c>
      <c r="C35" s="80" t="s">
        <v>125</v>
      </c>
      <c r="E35" s="12"/>
      <c r="F35" s="12"/>
      <c r="G35" s="80"/>
    </row>
  </sheetData>
  <mergeCells count="2">
    <mergeCell ref="I8:I17"/>
    <mergeCell ref="D5:M5"/>
  </mergeCells>
  <hyperlinks>
    <hyperlink ref="C25" r:id="rId1"/>
    <hyperlink ref="C27" r:id="rId2" display="https://www.isciii.es/QueHacemos/Servicios/VigilanciaSaludPublicaRENAVE/EnfermedadesTransmisibles/Documents/INFORMES/Informes COVID-19/Informe n%C2%BA 14. Situaci%C3%B3n de COVID-19 en Espa%C3%B1a a 24 marzo de 2020.pdf"/>
    <hyperlink ref="C29" r:id="rId3" display="https://www.isciii.es/QueHacemos/Servicios/VigilanciaSaludPublicaRENAVE/EnfermedadesTransmisibles/Documents/INFORMES/Informes COVID-19/Informe n%C2%BA 15. Situaci%C3%B3n de COVID-19 en Espa%C3%B1a a 25 marzo de 2020.pdf"/>
    <hyperlink ref="C31" r:id="rId4" display="https://www.isciii.es/QueHacemos/Servicios/VigilanciaSaludPublicaRENAVE/EnfermedadesTransmisibles/Documents/INFORMES/Informes COVID-19/Informe n%C2%BA 16. Situaci%C3%B3n de COVID-19 en Espa%C3%B1a a 26 marzo de 2020.pdf"/>
    <hyperlink ref="C33" r:id="rId5" display="https://www.isciii.es/QueHacemos/Servicios/VigilanciaSaludPublicaRENAVE/EnfermedadesTransmisibles/Documents/INFORMES/Informes COVID-19/Informe n%C2%BA 18. Situaci%C3%B3n de COVID-19 en Espa%C3%B1a a 30 marzo de 2020.pdf"/>
    <hyperlink ref="E22" r:id="rId6" location="!tabs-tabla "/>
    <hyperlink ref="C35" r:id="rId7" display="https://www.isciii.es/QueHacemos/Servicios/VigilanciaSaludPublicaRENAVE/EnfermedadesTransmisibles/Documents/INFORMES/Informes COVID-19/Informe n%C2%BA 19. Situaci%C3%B3n de COVID-19 en Espa%C3%B1a a 1 de abril de 2020.pdf"/>
  </hyperlinks>
  <pageMargins left="0.7" right="0.7" top="0.75" bottom="0.75" header="0.3" footer="0.3"/>
  <pageSetup paperSize="9" orientation="portrait" r:id="rId8"/>
  <legacy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zoomScale="70" zoomScaleNormal="70" workbookViewId="0">
      <selection activeCell="G6" sqref="G6"/>
    </sheetView>
  </sheetViews>
  <sheetFormatPr baseColWidth="10" defaultColWidth="10.58203125" defaultRowHeight="15.5" x14ac:dyDescent="0.35"/>
  <cols>
    <col min="1" max="1" width="13.5" style="6" bestFit="1" customWidth="1"/>
    <col min="2" max="2" width="7.5" style="6" customWidth="1"/>
    <col min="3" max="3" width="12.33203125" style="6" customWidth="1"/>
    <col min="4" max="4" width="21.75" style="63" customWidth="1"/>
    <col min="5" max="5" width="10.58203125" style="6" bestFit="1" customWidth="1"/>
    <col min="6" max="6" width="9.25" style="6" customWidth="1"/>
    <col min="7" max="7" width="12.08203125" style="7" customWidth="1"/>
    <col min="8" max="16384" width="10.58203125" style="7"/>
  </cols>
  <sheetData>
    <row r="1" spans="1:29" s="81" customFormat="1" ht="20" x14ac:dyDescent="0.4">
      <c r="A1" s="81" t="s">
        <v>107</v>
      </c>
    </row>
    <row r="2" spans="1:29" s="84" customFormat="1" ht="21" x14ac:dyDescent="0.5">
      <c r="A2" s="82" t="s">
        <v>120</v>
      </c>
      <c r="B2" s="85"/>
      <c r="C2" s="85"/>
      <c r="D2" s="88"/>
      <c r="E2" s="85"/>
      <c r="F2" s="85"/>
    </row>
    <row r="3" spans="1:29" s="2" customFormat="1" x14ac:dyDescent="0.35">
      <c r="A3" s="90" t="s">
        <v>114</v>
      </c>
      <c r="B3" s="19"/>
      <c r="L3" s="6"/>
      <c r="O3" s="20"/>
      <c r="P3" s="20"/>
      <c r="Q3" s="6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29" s="2" customFormat="1" x14ac:dyDescent="0.35">
      <c r="A4" s="90"/>
      <c r="B4" s="19"/>
      <c r="L4" s="6"/>
      <c r="O4" s="20"/>
      <c r="P4" s="20"/>
      <c r="Q4" s="6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</row>
    <row r="5" spans="1:29" x14ac:dyDescent="0.35">
      <c r="A5" s="37" t="s">
        <v>37</v>
      </c>
      <c r="B5" s="37" t="s">
        <v>16</v>
      </c>
      <c r="C5" s="36" t="s">
        <v>17</v>
      </c>
      <c r="D5" s="36" t="s">
        <v>35</v>
      </c>
      <c r="E5" s="6" t="s">
        <v>38</v>
      </c>
      <c r="F5" s="6" t="s">
        <v>16</v>
      </c>
    </row>
    <row r="6" spans="1:29" x14ac:dyDescent="0.35">
      <c r="A6" s="37" t="s">
        <v>123</v>
      </c>
      <c r="B6" s="37" t="s">
        <v>39</v>
      </c>
      <c r="C6" s="36">
        <v>10935</v>
      </c>
      <c r="D6" s="61" t="s">
        <v>44</v>
      </c>
      <c r="E6" s="6" t="s">
        <v>126</v>
      </c>
      <c r="F6" s="57">
        <v>0.54166666666666663</v>
      </c>
    </row>
    <row r="7" spans="1:29" x14ac:dyDescent="0.35">
      <c r="A7" s="37" t="s">
        <v>110</v>
      </c>
      <c r="B7" s="37" t="s">
        <v>39</v>
      </c>
      <c r="C7" s="36">
        <v>10003</v>
      </c>
      <c r="D7" s="61" t="s">
        <v>44</v>
      </c>
      <c r="E7" s="6" t="s">
        <v>123</v>
      </c>
      <c r="F7" s="57">
        <v>0.625</v>
      </c>
    </row>
    <row r="8" spans="1:29" x14ac:dyDescent="0.35">
      <c r="A8" s="37" t="s">
        <v>102</v>
      </c>
      <c r="B8" s="37" t="s">
        <v>39</v>
      </c>
      <c r="C8" s="36">
        <v>9053</v>
      </c>
      <c r="D8" s="61" t="s">
        <v>44</v>
      </c>
      <c r="E8" s="6" t="s">
        <v>110</v>
      </c>
      <c r="F8" s="57">
        <v>0.625</v>
      </c>
    </row>
    <row r="9" spans="1:29" x14ac:dyDescent="0.35">
      <c r="A9" s="37" t="s">
        <v>93</v>
      </c>
      <c r="B9" s="37" t="s">
        <v>39</v>
      </c>
      <c r="C9" s="36">
        <v>8189</v>
      </c>
      <c r="D9" s="61" t="s">
        <v>44</v>
      </c>
      <c r="E9" s="6" t="s">
        <v>102</v>
      </c>
      <c r="F9" s="57">
        <v>0.61805555555555558</v>
      </c>
    </row>
    <row r="10" spans="1:29" x14ac:dyDescent="0.35">
      <c r="A10" s="6" t="s">
        <v>92</v>
      </c>
      <c r="B10" s="57">
        <v>0.875</v>
      </c>
      <c r="C10" s="6">
        <v>7340</v>
      </c>
      <c r="D10" s="61" t="s">
        <v>44</v>
      </c>
      <c r="E10" s="6" t="s">
        <v>93</v>
      </c>
      <c r="F10" s="57">
        <v>0.55555555555555558</v>
      </c>
    </row>
    <row r="11" spans="1:29" x14ac:dyDescent="0.35">
      <c r="A11" s="37" t="s">
        <v>87</v>
      </c>
      <c r="B11" s="37" t="s">
        <v>39</v>
      </c>
      <c r="C11" s="62">
        <v>6528</v>
      </c>
      <c r="D11" s="61" t="s">
        <v>44</v>
      </c>
      <c r="E11" s="6" t="s">
        <v>87</v>
      </c>
      <c r="F11" s="57">
        <v>0.54166666666666663</v>
      </c>
    </row>
    <row r="12" spans="1:29" x14ac:dyDescent="0.35">
      <c r="A12" s="37" t="s">
        <v>36</v>
      </c>
      <c r="B12" s="37" t="s">
        <v>39</v>
      </c>
      <c r="C12" s="64">
        <v>5690</v>
      </c>
      <c r="D12" s="61" t="s">
        <v>44</v>
      </c>
      <c r="E12" s="6" t="s">
        <v>87</v>
      </c>
      <c r="F12" s="57">
        <v>0.54166666666666663</v>
      </c>
    </row>
    <row r="13" spans="1:29" x14ac:dyDescent="0.35">
      <c r="A13" s="37" t="s">
        <v>34</v>
      </c>
      <c r="B13" s="37" t="s">
        <v>39</v>
      </c>
      <c r="C13" s="60">
        <v>4858</v>
      </c>
      <c r="D13" s="13" t="s">
        <v>40</v>
      </c>
      <c r="E13" s="6" t="s">
        <v>36</v>
      </c>
      <c r="F13" s="57">
        <v>0.5</v>
      </c>
      <c r="G13" s="58"/>
    </row>
    <row r="14" spans="1:29" x14ac:dyDescent="0.35">
      <c r="A14" s="37" t="s">
        <v>33</v>
      </c>
      <c r="B14" s="37" t="s">
        <v>39</v>
      </c>
      <c r="C14" s="60">
        <v>4089</v>
      </c>
      <c r="D14" s="61" t="s">
        <v>44</v>
      </c>
      <c r="E14" s="6" t="s">
        <v>36</v>
      </c>
      <c r="F14" s="57">
        <v>0.5</v>
      </c>
      <c r="G14" s="58"/>
    </row>
    <row r="15" spans="1:29" x14ac:dyDescent="0.35">
      <c r="A15" s="37" t="s">
        <v>32</v>
      </c>
      <c r="B15" s="37" t="s">
        <v>39</v>
      </c>
      <c r="C15" s="60">
        <v>3296</v>
      </c>
      <c r="D15" s="61" t="s">
        <v>44</v>
      </c>
      <c r="E15" s="6" t="s">
        <v>36</v>
      </c>
      <c r="F15" s="57">
        <v>0.5</v>
      </c>
    </row>
    <row r="16" spans="1:29" x14ac:dyDescent="0.35">
      <c r="A16" s="37" t="s">
        <v>31</v>
      </c>
      <c r="B16" s="37" t="s">
        <v>39</v>
      </c>
      <c r="C16" s="60">
        <v>2696</v>
      </c>
      <c r="D16" s="61" t="s">
        <v>44</v>
      </c>
      <c r="E16" s="6" t="s">
        <v>36</v>
      </c>
      <c r="F16" s="57">
        <v>0.5</v>
      </c>
    </row>
    <row r="17" spans="1:6" x14ac:dyDescent="0.35">
      <c r="A17" s="37" t="s">
        <v>42</v>
      </c>
      <c r="B17" s="37" t="s">
        <v>39</v>
      </c>
      <c r="C17" s="60">
        <v>2098</v>
      </c>
      <c r="D17" s="61" t="s">
        <v>44</v>
      </c>
      <c r="E17" s="6" t="s">
        <v>36</v>
      </c>
      <c r="F17" s="57">
        <v>0.5</v>
      </c>
    </row>
    <row r="18" spans="1:6" x14ac:dyDescent="0.35">
      <c r="A18" s="37" t="s">
        <v>43</v>
      </c>
      <c r="B18" s="37" t="s">
        <v>39</v>
      </c>
      <c r="C18" s="60">
        <v>1720</v>
      </c>
      <c r="D18" s="61" t="s">
        <v>44</v>
      </c>
      <c r="E18" s="6" t="s">
        <v>36</v>
      </c>
      <c r="F18" s="57">
        <v>0.5</v>
      </c>
    </row>
    <row r="19" spans="1:6" x14ac:dyDescent="0.35">
      <c r="A19" s="37" t="s">
        <v>41</v>
      </c>
      <c r="B19" s="37" t="s">
        <v>39</v>
      </c>
      <c r="C19" s="60">
        <v>1280</v>
      </c>
      <c r="D19" s="61" t="s">
        <v>44</v>
      </c>
      <c r="E19" s="6" t="s">
        <v>36</v>
      </c>
      <c r="F19" s="57">
        <v>0.5</v>
      </c>
    </row>
    <row r="20" spans="1:6" x14ac:dyDescent="0.35">
      <c r="A20" s="37" t="s">
        <v>30</v>
      </c>
      <c r="B20" s="37" t="s">
        <v>39</v>
      </c>
      <c r="C20" s="60">
        <v>982</v>
      </c>
      <c r="D20" s="61" t="s">
        <v>44</v>
      </c>
      <c r="E20" s="6" t="s">
        <v>36</v>
      </c>
      <c r="F20" s="57">
        <v>0.5</v>
      </c>
    </row>
    <row r="21" spans="1:6" x14ac:dyDescent="0.35">
      <c r="A21" s="37" t="s">
        <v>29</v>
      </c>
      <c r="B21" s="37" t="s">
        <v>39</v>
      </c>
      <c r="C21" s="60">
        <v>742</v>
      </c>
      <c r="D21" s="61" t="s">
        <v>44</v>
      </c>
      <c r="E21" s="6" t="s">
        <v>36</v>
      </c>
      <c r="F21" s="57">
        <v>0.5</v>
      </c>
    </row>
    <row r="22" spans="1:6" x14ac:dyDescent="0.35">
      <c r="A22" s="37" t="s">
        <v>28</v>
      </c>
      <c r="B22" s="37" t="s">
        <v>39</v>
      </c>
      <c r="C22" s="60">
        <v>598</v>
      </c>
      <c r="D22" s="61" t="s">
        <v>44</v>
      </c>
      <c r="E22" s="6" t="s">
        <v>36</v>
      </c>
      <c r="F22" s="57">
        <v>0.5</v>
      </c>
    </row>
    <row r="23" spans="1:6" x14ac:dyDescent="0.35">
      <c r="A23" s="37" t="s">
        <v>27</v>
      </c>
      <c r="B23" s="37" t="s">
        <v>39</v>
      </c>
      <c r="C23" s="60">
        <v>482</v>
      </c>
      <c r="D23" s="61" t="s">
        <v>44</v>
      </c>
      <c r="E23" s="6" t="s">
        <v>36</v>
      </c>
      <c r="F23" s="57">
        <v>0.5</v>
      </c>
    </row>
    <row r="24" spans="1:6" x14ac:dyDescent="0.35">
      <c r="A24" s="37" t="s">
        <v>26</v>
      </c>
      <c r="B24" s="37" t="s">
        <v>39</v>
      </c>
      <c r="C24" s="60">
        <v>306</v>
      </c>
      <c r="D24" s="61" t="s">
        <v>44</v>
      </c>
      <c r="E24" s="6" t="s">
        <v>36</v>
      </c>
      <c r="F24" s="57">
        <v>0.5</v>
      </c>
    </row>
    <row r="25" spans="1:6" x14ac:dyDescent="0.35">
      <c r="A25" s="37" t="s">
        <v>25</v>
      </c>
      <c r="B25" s="37" t="s">
        <v>39</v>
      </c>
      <c r="C25" s="60">
        <v>284</v>
      </c>
      <c r="D25" s="61" t="s">
        <v>44</v>
      </c>
      <c r="E25" s="6" t="s">
        <v>36</v>
      </c>
      <c r="F25" s="57">
        <v>0.5</v>
      </c>
    </row>
    <row r="26" spans="1:6" x14ac:dyDescent="0.35">
      <c r="A26" s="37" t="s">
        <v>24</v>
      </c>
      <c r="B26" s="37" t="s">
        <v>39</v>
      </c>
      <c r="C26" s="60">
        <v>134</v>
      </c>
      <c r="D26" s="61" t="s">
        <v>44</v>
      </c>
      <c r="E26" s="6" t="s">
        <v>36</v>
      </c>
      <c r="F26" s="57">
        <v>0.5</v>
      </c>
    </row>
    <row r="27" spans="1:6" x14ac:dyDescent="0.35">
      <c r="A27" s="37" t="s">
        <v>23</v>
      </c>
      <c r="B27" s="37" t="s">
        <v>39</v>
      </c>
      <c r="C27" s="60">
        <v>120</v>
      </c>
      <c r="D27" s="61" t="s">
        <v>44</v>
      </c>
      <c r="E27" s="6" t="s">
        <v>36</v>
      </c>
      <c r="F27" s="57">
        <v>0.5</v>
      </c>
    </row>
    <row r="28" spans="1:6" x14ac:dyDescent="0.35">
      <c r="A28" s="37" t="s">
        <v>22</v>
      </c>
      <c r="B28" s="37" t="s">
        <v>39</v>
      </c>
      <c r="C28" s="60">
        <v>84</v>
      </c>
      <c r="D28" s="61" t="s">
        <v>44</v>
      </c>
      <c r="E28" s="6" t="s">
        <v>36</v>
      </c>
      <c r="F28" s="57">
        <v>0.5</v>
      </c>
    </row>
    <row r="29" spans="1:6" x14ac:dyDescent="0.35">
      <c r="A29" s="37" t="s">
        <v>21</v>
      </c>
      <c r="B29" s="37" t="s">
        <v>39</v>
      </c>
      <c r="C29" s="60">
        <v>48</v>
      </c>
      <c r="D29" s="59" t="s">
        <v>44</v>
      </c>
      <c r="E29" s="6" t="s">
        <v>36</v>
      </c>
      <c r="F29" s="57">
        <v>0.5</v>
      </c>
    </row>
    <row r="30" spans="1:6" x14ac:dyDescent="0.35">
      <c r="A30" s="37" t="s">
        <v>5</v>
      </c>
      <c r="B30" s="37" t="s">
        <v>39</v>
      </c>
      <c r="C30" s="60">
        <v>36</v>
      </c>
      <c r="D30" s="61" t="s">
        <v>44</v>
      </c>
      <c r="E30" s="6" t="s">
        <v>36</v>
      </c>
      <c r="F30" s="57">
        <v>0.5</v>
      </c>
    </row>
    <row r="31" spans="1:6" x14ac:dyDescent="0.35">
      <c r="A31" s="37" t="s">
        <v>20</v>
      </c>
      <c r="B31" s="37" t="s">
        <v>39</v>
      </c>
      <c r="C31" s="36">
        <v>28</v>
      </c>
      <c r="D31" s="61" t="s">
        <v>44</v>
      </c>
      <c r="E31" s="6" t="s">
        <v>36</v>
      </c>
      <c r="F31" s="57">
        <v>0.5</v>
      </c>
    </row>
    <row r="32" spans="1:6" x14ac:dyDescent="0.35">
      <c r="A32" s="37" t="s">
        <v>19</v>
      </c>
      <c r="B32" s="37" t="s">
        <v>39</v>
      </c>
      <c r="C32" s="36">
        <v>16</v>
      </c>
      <c r="D32" s="13" t="s">
        <v>59</v>
      </c>
      <c r="E32" s="6" t="s">
        <v>5</v>
      </c>
      <c r="F32" s="57">
        <v>0.54166666666666663</v>
      </c>
    </row>
    <row r="33" spans="1:6" x14ac:dyDescent="0.35">
      <c r="A33" s="37" t="s">
        <v>18</v>
      </c>
      <c r="B33" s="37"/>
      <c r="C33" s="36"/>
      <c r="D33" s="13"/>
      <c r="F33" s="58"/>
    </row>
    <row r="34" spans="1:6" x14ac:dyDescent="0.35">
      <c r="A34" s="37" t="s">
        <v>62</v>
      </c>
      <c r="B34" s="37" t="s">
        <v>39</v>
      </c>
      <c r="C34" s="36">
        <v>5</v>
      </c>
      <c r="D34" s="13" t="s">
        <v>58</v>
      </c>
      <c r="E34" s="6" t="s">
        <v>18</v>
      </c>
      <c r="F34" s="57">
        <v>0.54166666666666663</v>
      </c>
    </row>
    <row r="35" spans="1:6" x14ac:dyDescent="0.35">
      <c r="A35" s="37" t="s">
        <v>60</v>
      </c>
      <c r="B35" s="37" t="s">
        <v>39</v>
      </c>
      <c r="C35" s="36">
        <v>3</v>
      </c>
      <c r="D35" s="13" t="s">
        <v>61</v>
      </c>
      <c r="E35" s="6" t="s">
        <v>62</v>
      </c>
      <c r="F35" s="57">
        <v>0.54166666666666663</v>
      </c>
    </row>
    <row r="36" spans="1:6" x14ac:dyDescent="0.35">
      <c r="A36" s="37" t="s">
        <v>63</v>
      </c>
      <c r="B36" s="37" t="s">
        <v>64</v>
      </c>
      <c r="C36" s="36">
        <v>1</v>
      </c>
      <c r="D36" s="13" t="s">
        <v>65</v>
      </c>
      <c r="E36" s="6" t="s">
        <v>60</v>
      </c>
      <c r="F36" s="57">
        <v>0.54166666666666663</v>
      </c>
    </row>
  </sheetData>
  <autoFilter ref="A5:G5">
    <sortState ref="A2:G28">
      <sortCondition descending="1" ref="A1"/>
    </sortState>
  </autoFilter>
  <hyperlinks>
    <hyperlink ref="D32" r:id="rId1"/>
    <hyperlink ref="D34" r:id="rId2"/>
    <hyperlink ref="D35" r:id="rId3"/>
    <hyperlink ref="D13" r:id="rId4"/>
    <hyperlink ref="D36" r:id="rId5"/>
    <hyperlink ref="D31" r:id="rId6"/>
    <hyperlink ref="D29" r:id="rId7"/>
    <hyperlink ref="D30" r:id="rId8"/>
    <hyperlink ref="D28" r:id="rId9"/>
    <hyperlink ref="D27" r:id="rId10"/>
    <hyperlink ref="D26" r:id="rId11"/>
    <hyperlink ref="D25" r:id="rId12"/>
    <hyperlink ref="D24" r:id="rId13"/>
    <hyperlink ref="D23" r:id="rId14"/>
    <hyperlink ref="D22" r:id="rId15"/>
    <hyperlink ref="D21" r:id="rId16"/>
    <hyperlink ref="D20" r:id="rId17"/>
    <hyperlink ref="D19" r:id="rId18"/>
    <hyperlink ref="D18" r:id="rId19"/>
    <hyperlink ref="D17" r:id="rId20"/>
    <hyperlink ref="D16" r:id="rId21"/>
    <hyperlink ref="D15" r:id="rId22"/>
    <hyperlink ref="D14" r:id="rId23"/>
    <hyperlink ref="D12" r:id="rId24"/>
    <hyperlink ref="D11" r:id="rId25"/>
    <hyperlink ref="D10" r:id="rId26"/>
    <hyperlink ref="D9" r:id="rId27"/>
    <hyperlink ref="D8" r:id="rId28"/>
    <hyperlink ref="D7" r:id="rId29"/>
    <hyperlink ref="D6" r:id="rId30"/>
  </hyperlinks>
  <pageMargins left="0.7" right="0.7" top="0.75" bottom="0.75" header="0.3" footer="0.3"/>
  <pageSetup orientation="portrait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2020-04-03T18:16:49Z</dcterms:modified>
</cp:coreProperties>
</file>